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65491" windowWidth="9180" windowHeight="9060"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 name="PG6" sheetId="10" r:id="rId10"/>
    <sheet name="PG7" sheetId="11" r:id="rId11"/>
  </sheets>
  <definedNames>
    <definedName name="_xlnm.Print_Area" localSheetId="0">'BS'!$A$1:$F$66</definedName>
    <definedName name="_xlnm.Print_Area" localSheetId="3">'CF'!$A$1:$E$36</definedName>
    <definedName name="_xlnm.Print_Area" localSheetId="2">'EQ'!$A$1:$L$34</definedName>
    <definedName name="_xlnm.Print_Area" localSheetId="1">'IS'!$A$1:$I$55</definedName>
    <definedName name="_xlnm.Print_Area" localSheetId="4">'PG1'!$A$1:$J$68</definedName>
    <definedName name="_xlnm.Print_Area" localSheetId="5">'PG2'!$A$1:$J$94</definedName>
    <definedName name="_xlnm.Print_Area" localSheetId="6">'PG3'!$A$1:$M$88</definedName>
    <definedName name="_xlnm.Print_Area" localSheetId="8">'PG5'!$A$1:$I$49</definedName>
    <definedName name="_xlnm.Print_Area" localSheetId="9">'PG6'!$A$1:$J$74</definedName>
    <definedName name="_xlnm.Print_Area" localSheetId="10">'PG7'!$A$1:$E$43</definedName>
    <definedName name="Z_E04CD879_7A93_4024_A029_6F1D95D2F51A_.wvu.PrintArea" localSheetId="0" hidden="1">'BS'!$A$1:$F$66</definedName>
    <definedName name="Z_E04CD879_7A93_4024_A029_6F1D95D2F51A_.wvu.PrintArea" localSheetId="3" hidden="1">'CF'!$A$1:$E$36</definedName>
    <definedName name="Z_E04CD879_7A93_4024_A029_6F1D95D2F51A_.wvu.PrintArea" localSheetId="2" hidden="1">'EQ'!$A$1:$L$33</definedName>
    <definedName name="Z_E04CD879_7A93_4024_A029_6F1D95D2F51A_.wvu.PrintArea" localSheetId="1" hidden="1">'IS'!$A$1:$I$54</definedName>
    <definedName name="Z_E04CD879_7A93_4024_A029_6F1D95D2F51A_.wvu.PrintArea" localSheetId="4" hidden="1">'PG1'!$A$1:$J$69</definedName>
    <definedName name="Z_E04CD879_7A93_4024_A029_6F1D95D2F51A_.wvu.PrintArea" localSheetId="8" hidden="1">'PG5'!$A$1:$G$49</definedName>
    <definedName name="Z_E04CD879_7A93_4024_A029_6F1D95D2F51A_.wvu.PrintArea" localSheetId="9" hidden="1">'PG6'!$A$1:$E$28</definedName>
    <definedName name="Z_E04CD879_7A93_4024_A029_6F1D95D2F51A_.wvu.PrintArea" localSheetId="10" hidden="1">'PG7'!#REF!</definedName>
    <definedName name="Z_E04CD879_7A93_4024_A029_6F1D95D2F51A_.wvu.Rows" localSheetId="8" hidden="1">'PG5'!#REF!</definedName>
    <definedName name="Z_EF9CC510_0362_446B_AD0E_6A68DE74AD3E_.wvu.PrintArea" localSheetId="0" hidden="1">'BS'!$A$1:$F$66</definedName>
    <definedName name="Z_EF9CC510_0362_446B_AD0E_6A68DE74AD3E_.wvu.PrintArea" localSheetId="3" hidden="1">'CF'!$A$1:$E$36</definedName>
    <definedName name="Z_EF9CC510_0362_446B_AD0E_6A68DE74AD3E_.wvu.PrintArea" localSheetId="2" hidden="1">'EQ'!$A$1:$L$33</definedName>
    <definedName name="Z_EF9CC510_0362_446B_AD0E_6A68DE74AD3E_.wvu.PrintArea" localSheetId="1" hidden="1">'IS'!$A$1:$I$54</definedName>
    <definedName name="Z_EF9CC510_0362_446B_AD0E_6A68DE74AD3E_.wvu.PrintArea" localSheetId="4" hidden="1">'PG1'!$A$1:$J$69</definedName>
    <definedName name="Z_EF9CC510_0362_446B_AD0E_6A68DE74AD3E_.wvu.PrintArea" localSheetId="8" hidden="1">'PG5'!$A$1:$G$49</definedName>
    <definedName name="Z_EF9CC510_0362_446B_AD0E_6A68DE74AD3E_.wvu.PrintArea" localSheetId="9" hidden="1">'PG6'!$A$1:$E$28</definedName>
    <definedName name="Z_EF9CC510_0362_446B_AD0E_6A68DE74AD3E_.wvu.PrintArea" localSheetId="10" hidden="1">'PG7'!#REF!</definedName>
    <definedName name="Z_EF9CC510_0362_446B_AD0E_6A68DE74AD3E_.wvu.Rows" localSheetId="8" hidden="1">'PG5'!#REF!</definedName>
  </definedNames>
  <calcPr fullCalcOnLoad="1"/>
</workbook>
</file>

<file path=xl/sharedStrings.xml><?xml version="1.0" encoding="utf-8"?>
<sst xmlns="http://schemas.openxmlformats.org/spreadsheetml/2006/main" count="574" uniqueCount="417">
  <si>
    <t>FRS 139: Financial Instruments: Recognition and Measurement</t>
  </si>
  <si>
    <t>Financial assets</t>
  </si>
  <si>
    <t>Financial liabilities</t>
  </si>
  <si>
    <t>RM '000</t>
  </si>
  <si>
    <t>Retained earnings, as restated</t>
  </si>
  <si>
    <t>Effect arising from adoption of FRS 139 (Note 1)</t>
  </si>
  <si>
    <t>At 1 January 2010, as previously stated</t>
  </si>
  <si>
    <t>At 1 January 2010, as restated</t>
  </si>
  <si>
    <t>At 31 March 2009</t>
  </si>
  <si>
    <t>29 May 2010</t>
  </si>
  <si>
    <t>LEWEKO RESOURCES BERHAD</t>
  </si>
  <si>
    <t>Company No. 568420-K</t>
  </si>
  <si>
    <t>(Incorporated in Malaysia)</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</si>
  <si>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</si>
  <si>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</si>
  <si>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</si>
  <si>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</si>
  <si>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</si>
  <si>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</si>
  <si>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</si>
  <si>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</si>
  <si>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</si>
  <si>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</si>
  <si>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</si>
  <si>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</si>
  <si>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</si>
  <si>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</si>
  <si>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</si>
  <si>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</si>
  <si>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</si>
  <si>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</si>
  <si>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</si>
  <si>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</si>
  <si>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</si>
  <si>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</si>
  <si>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</si>
  <si>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</si>
  <si>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</si>
  <si>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</si>
  <si>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</si>
  <si>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</si>
  <si>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Raw materials and consumables used</t>
  </si>
  <si>
    <t>Purchase of trading stocks</t>
  </si>
  <si>
    <t>Depreciation of property, plant and equipment</t>
  </si>
  <si>
    <t>Other operating expenses</t>
  </si>
  <si>
    <t>Finance costs</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</si>
  <si>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</si>
  <si>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</si>
  <si>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</si>
  <si>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</si>
  <si>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</si>
  <si>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</si>
  <si>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</si>
  <si>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 xml:space="preserve">Current </t>
  </si>
  <si>
    <t>Cash and cash equivalents comprise:</t>
  </si>
  <si>
    <t>NOTES TO INTERIM FINANCIAL REPORT</t>
  </si>
  <si>
    <t>1.</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</si>
  <si>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</si>
  <si>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</si>
  <si>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</si>
  <si>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</si>
  <si>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</si>
  <si>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</si>
  <si>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</si>
  <si>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</si>
  <si>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</si>
  <si>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</si>
  <si>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</si>
  <si>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</si>
  <si>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</si>
  <si>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</si>
  <si>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</si>
  <si>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</si>
  <si>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</si>
  <si>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</si>
  <si>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</si>
  <si>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</si>
  <si>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</si>
  <si>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</si>
  <si>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</si>
  <si>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</si>
  <si>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</si>
  <si>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</si>
  <si>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11.</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</si>
  <si>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</si>
  <si>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</si>
  <si>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</si>
  <si>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</si>
  <si>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</si>
  <si>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</si>
  <si>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</si>
  <si>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</si>
  <si>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</si>
  <si>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</si>
  <si>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</si>
  <si>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</si>
  <si>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</si>
  <si>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</si>
  <si>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</si>
  <si>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</si>
  <si>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</si>
  <si>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</si>
  <si>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</si>
  <si>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</si>
  <si>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</si>
  <si>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</si>
  <si>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</si>
  <si>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</si>
  <si>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</si>
  <si>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</si>
  <si>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23.</t>
  </si>
  <si>
    <t>Off Balance Sheet Financial Instruments</t>
  </si>
  <si>
    <t>24.</t>
  </si>
  <si>
    <t>Changes in Material Litigations</t>
  </si>
  <si>
    <t>25.</t>
  </si>
  <si>
    <t>Weighted average number of ordinary shares in issue ('000)</t>
  </si>
  <si>
    <t>26.</t>
  </si>
  <si>
    <t>By order of the Board,</t>
  </si>
  <si>
    <t>Chung Wai Choong</t>
  </si>
  <si>
    <t>Tan Cheong Yeow</t>
  </si>
  <si>
    <t>Company Secretaries</t>
  </si>
  <si>
    <t>Dividends Payable</t>
  </si>
  <si>
    <t xml:space="preserve">Comments on Material Changes in the Profit Before Taxation </t>
  </si>
  <si>
    <t>27.</t>
  </si>
  <si>
    <t>The Group has no contingent liabilities or contingent assets since the end of the last financial year.</t>
  </si>
  <si>
    <t>ASSETS</t>
  </si>
  <si>
    <t>Non-Current Assets</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</si>
  <si>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</si>
  <si>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</si>
  <si>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</si>
  <si>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</si>
  <si>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</si>
  <si>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</si>
  <si>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</si>
  <si>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</si>
  <si>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</si>
  <si>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</si>
  <si>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</si>
  <si>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</si>
  <si>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</si>
  <si>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</si>
  <si>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</si>
  <si>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</si>
  <si>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</si>
  <si>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</si>
  <si>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</si>
  <si>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</si>
  <si>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</si>
  <si>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</si>
  <si>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 xml:space="preserve">There were no changes in estimates of amounts reported in the prior financial quarter or prior financial years that have had a material effect in the current financial quarter. </t>
  </si>
  <si>
    <t>Employee benefits expenses</t>
  </si>
  <si>
    <t>Retained Earnings</t>
  </si>
  <si>
    <t>Related Party Transactions</t>
  </si>
  <si>
    <t>Rental of premises paid to Jurang Hijau Sdn. Bhd., a company in which persons connected with a director of the Company have interests</t>
  </si>
  <si>
    <t>Rental of premises paid to Indra Pusaka Sdn. Bhd., a company in which certain directors of the Company have interests</t>
  </si>
  <si>
    <t>No dividends have been paid during the current financial year to date.</t>
  </si>
  <si>
    <t>3.</t>
  </si>
  <si>
    <t>FRS 7</t>
  </si>
  <si>
    <t>Reassessment of Embedded Derivatives</t>
  </si>
  <si>
    <t>Interim Financial Reporting and Impairment</t>
  </si>
  <si>
    <t>FRS 139</t>
  </si>
  <si>
    <t>Financial Instruments: Recognition and Measurement</t>
  </si>
  <si>
    <t>Deferred tax assets</t>
  </si>
  <si>
    <t>(UNAUDITED)</t>
  </si>
  <si>
    <t>At 1 January 2009</t>
  </si>
  <si>
    <t>Profit/(loss) before tax</t>
  </si>
  <si>
    <t>Minority</t>
  </si>
  <si>
    <t>Interest</t>
  </si>
  <si>
    <t>There were no issuances, cancellations, repurchases, resale and repayment of debt and equity securities during the current financial quarter.</t>
  </si>
  <si>
    <t>Other payables</t>
  </si>
  <si>
    <t>CASH AND CASH EQUIVALENTS AT BEGINNING OF FINANCIAL PERIOD</t>
  </si>
  <si>
    <t>CASH AND CASH EQUIVALENTS AT END OF FINANCIAL PERIOD</t>
  </si>
  <si>
    <t>Negative goodwill</t>
  </si>
  <si>
    <t xml:space="preserve">Fixed deposits </t>
  </si>
  <si>
    <t>Net Cash Used In Operating Activities</t>
  </si>
  <si>
    <t xml:space="preserve">Equity attributable to equity holders of the Company </t>
  </si>
  <si>
    <t>Minority interest</t>
  </si>
  <si>
    <t>Attributable to equity holders of the Company</t>
  </si>
  <si>
    <t>Bank overdraft</t>
  </si>
  <si>
    <t>Revolving credits</t>
  </si>
  <si>
    <t>Fixed deposits pledged for banking facilities</t>
  </si>
  <si>
    <t>FRS 123</t>
  </si>
  <si>
    <t>Borrowing Costs</t>
  </si>
  <si>
    <t>There were no unusual items affecting assets, liabilities, equity, net income, or cash flows during the current financial quarter.</t>
  </si>
  <si>
    <t>FRS 2 - Group and Treasury Share Transactions</t>
  </si>
  <si>
    <t>Continuing operations</t>
  </si>
  <si>
    <t>Discontinued operations</t>
  </si>
  <si>
    <t>Discontinued Operations</t>
  </si>
  <si>
    <t>Profit from discontinued operations</t>
  </si>
  <si>
    <t>Total cash flows</t>
  </si>
  <si>
    <t>Cumulative Quarter</t>
  </si>
  <si>
    <t>Net cash used in financing activities</t>
  </si>
  <si>
    <t>Profit before tax</t>
  </si>
  <si>
    <t>Attributable to:</t>
  </si>
  <si>
    <t>Equity holders of the Company</t>
  </si>
  <si>
    <t>Advances for log purchases</t>
  </si>
  <si>
    <t>goods and work-in-progress</t>
  </si>
  <si>
    <t>Acquisition of subsidiary company</t>
  </si>
  <si>
    <t>Tax expense</t>
  </si>
  <si>
    <t>Secured</t>
  </si>
  <si>
    <t>Unsecured</t>
  </si>
  <si>
    <t xml:space="preserve">Suit I : Maju Weko Timber Industries Sdn. Bhd. ["MWTI"] vs. Irni Hana binti Mohd Ramli t/a Akrab Timber ["Defendant"] </t>
  </si>
  <si>
    <t>On 29 April 2009, MWTI filed a summons to the Ipoh Sessions Court to recover a sum of approximately RM228,000 for goods sold and delivered to the Defendant.</t>
  </si>
  <si>
    <t>On 16 April 2009, MWTI filed a summons to the Ipoh Sessions Court to recover a sum of approximately RM217,000 for goods sold and delivered to the Defendant.</t>
  </si>
  <si>
    <t>to equity holders of the Company (sen) for:</t>
  </si>
  <si>
    <t>The Group has no capital commitments as at the end of the current financial quarter.</t>
  </si>
  <si>
    <t>Material Events Subsequent to the End of the Current Financial Quarter</t>
  </si>
  <si>
    <t>There were no material events subsequent to the end of the current financial quarter which have not been reflected in the interim financial report.</t>
  </si>
  <si>
    <t>The revenue, results and cash flows of the subsidiary companies making up the Plantation Division were as follows:</t>
  </si>
  <si>
    <t>Tax (Expense)/Credit</t>
  </si>
  <si>
    <t xml:space="preserve">Timber flooring sold to Wood &amp; Wood Flooring Pte. Ltd., a company in which a person connected with a director of a subsidiary company has interest </t>
  </si>
  <si>
    <t>31.12.2009</t>
  </si>
  <si>
    <t>Investment in an associated company</t>
  </si>
  <si>
    <t>Amount owing by an associated company</t>
  </si>
  <si>
    <t>Malaysian income tax:</t>
  </si>
  <si>
    <t>Deferred taxation:</t>
  </si>
  <si>
    <t>Current financial year</t>
  </si>
  <si>
    <t>Timber flooring</t>
  </si>
  <si>
    <t>Sawn and moulded timber</t>
  </si>
  <si>
    <t>Tax credit</t>
  </si>
  <si>
    <t>Plantation Division</t>
  </si>
  <si>
    <t>Timber Harvesting and Logging Division</t>
  </si>
  <si>
    <t>The revenue, results and cash flows of the Maju Leweko Timber Sdn. Bhd. were as follows:</t>
  </si>
  <si>
    <t>Loss before tax</t>
  </si>
  <si>
    <t>Loss from discontinued operations</t>
  </si>
  <si>
    <t>First-time Adoption of Financial Reporting Standards</t>
  </si>
  <si>
    <t>Presentation of Financial Statements</t>
  </si>
  <si>
    <t>CONDENSED CONSOLIDATED STATEMENTS OF COMPREHENSIVE INCOME</t>
  </si>
  <si>
    <t>FINANCIAL QUARTER ENDED 31 MARCH 2010</t>
  </si>
  <si>
    <t>31.3.2010</t>
  </si>
  <si>
    <t>31.3.2009</t>
  </si>
  <si>
    <t>CONDENSED CONSOLIDATED STATEMENTS OF FINANCIAL POSITION</t>
  </si>
  <si>
    <t>AS AT 31 MARCH 2010</t>
  </si>
  <si>
    <t>At 31 March 2010</t>
  </si>
  <si>
    <t>Net Cash From/(Used In) Financing Activities</t>
  </si>
  <si>
    <t>Loss from operations</t>
  </si>
  <si>
    <t>Net loss from continuing operations</t>
  </si>
  <si>
    <t>Net profit from discontinued operations</t>
  </si>
  <si>
    <t>Net cash used in investing activities</t>
  </si>
  <si>
    <t>Net cash used in operating activities</t>
  </si>
  <si>
    <t>Net cash from operating activities</t>
  </si>
  <si>
    <t>Total comprehensive income</t>
  </si>
  <si>
    <t xml:space="preserve">Total comprehensive income for the financial period </t>
  </si>
  <si>
    <t>The auditors' report on the financial statements for the financial year ended 31 December 2009 was not qualified.</t>
  </si>
  <si>
    <r>
      <t xml:space="preserve">Net Assets per Share </t>
    </r>
    <r>
      <rPr>
        <sz val="13"/>
        <rFont val="Times New Roman"/>
        <family val="1"/>
      </rPr>
      <t xml:space="preserve">(RM) </t>
    </r>
  </si>
  <si>
    <t>2010</t>
  </si>
  <si>
    <t>2009</t>
  </si>
  <si>
    <t>The accompanying Notes to Interim Financial Report form an integral part of the Condensed Consolidated Statements of Comprehensive Income</t>
  </si>
  <si>
    <t xml:space="preserve">The accompanying Notes to Interim Financial Report form an integral part of the Condensed Consolidated Statement of Financial Position </t>
  </si>
  <si>
    <t>Net Cash (Used In)/From Investing Activities</t>
  </si>
  <si>
    <t>NET (DECREASE)/INCREASE IN CASH AND CASH EQUIVALENTS</t>
  </si>
  <si>
    <t>CONDENSED CONSOLIDATED STATEMENT OF CASH FLOWS</t>
  </si>
  <si>
    <t>Basis of Preparation</t>
  </si>
  <si>
    <t>Changes in Accounting Policies</t>
  </si>
  <si>
    <t>Effective for financial periods beginning on or after</t>
  </si>
  <si>
    <t>FRS 1</t>
  </si>
  <si>
    <t>FRS 2</t>
  </si>
  <si>
    <t>FRS 5</t>
  </si>
  <si>
    <t>Amendments to FRS 5 Non-current Assets Held for Sale and Discontinued Operations</t>
  </si>
  <si>
    <t>FRS 127</t>
  </si>
  <si>
    <t>FRS 132</t>
  </si>
  <si>
    <t>FRS 138</t>
  </si>
  <si>
    <t>1 July 2010</t>
  </si>
  <si>
    <t>Amendments to FRS 2 Share-based Payment</t>
  </si>
  <si>
    <t>FRS 3</t>
  </si>
  <si>
    <t>Business Combinations</t>
  </si>
  <si>
    <t xml:space="preserve">Consolidated and Separate Financial Statements </t>
  </si>
  <si>
    <t>Amendments to FRS 138  Intangible Assets</t>
  </si>
  <si>
    <t xml:space="preserve">Int. 9 </t>
  </si>
  <si>
    <t>Amendments to IC Interpretation 9 - Reassessment of Embedded Derivatives</t>
  </si>
  <si>
    <t>Int. 12</t>
  </si>
  <si>
    <t>Service Concession Arrangements</t>
  </si>
  <si>
    <t xml:space="preserve">Int. 15 </t>
  </si>
  <si>
    <t>Agreements for the Construction of Real Estate</t>
  </si>
  <si>
    <t>Int. 16</t>
  </si>
  <si>
    <t>Hedges of a Net Investment in a Foreign Operation</t>
  </si>
  <si>
    <t xml:space="preserve">Int. 17 </t>
  </si>
  <si>
    <t>Distributions of Non-cash Assets to Owners</t>
  </si>
  <si>
    <t>Amendments to FRS 132 Financial Instruments: Presentation - Classification of Right Issues</t>
  </si>
  <si>
    <t>1 March 2010</t>
  </si>
  <si>
    <t>Amendments to FRS 1 Limited Exemption From Comparative FRS 7 Disclosure for First-time Adopters</t>
  </si>
  <si>
    <t>1 January 2011</t>
  </si>
  <si>
    <t>The Board anticipates that the adoption of these FRSs and Int.s in future financial periods will have no material financial impact on the Group.</t>
  </si>
  <si>
    <t>Changes in the Composition of the Group</t>
  </si>
  <si>
    <t>There were no changes in the composition of the Group during the current financial quarter.</t>
  </si>
  <si>
    <t>Current Financial Quarter/Year To Date</t>
  </si>
  <si>
    <t>28.</t>
  </si>
  <si>
    <t>Current Financial Quarter/Year to Date</t>
  </si>
  <si>
    <t>Net loss attributable to equity holders of Company</t>
  </si>
  <si>
    <t>Basic/diluted loss per share (sen)</t>
  </si>
  <si>
    <t>29.</t>
  </si>
  <si>
    <t>Barring unforeseen circumstances, the Group hopes that the diligent application of these efforts and measures will yield positive results for its performance in the current financial year.</t>
  </si>
  <si>
    <t>Amendments to FRS 7 Improving Disclosure about Financial Instruments</t>
  </si>
  <si>
    <t>The accompanying Notes to Interim Financial Report form an integral part of the Condensed Consolidated Statement of Cash Flows</t>
  </si>
  <si>
    <t>The interim financial report is unaudited and has been prepared in accordance FRS 134: Interim Financial Reporting and Paragraph 9.22 of the Main Market Listing Requirements of Bursa Malaysia Securities Berhad.</t>
  </si>
  <si>
    <t>The significant accounting policies adopted are consistent with those in the audited financial statements for the financial year ended 31 December 2009, except for the adoption of the following FRSs, Amendments to FRSs and Interpretations with effect from 1 January 2010.</t>
  </si>
  <si>
    <t>Retained earnings, as previously stated</t>
  </si>
  <si>
    <t>The principal effects of the changes in presentation, changes or methods of computation and in accounting policies resulting from the adoption of the above new FRSs, IC Interpretations and Amendments are set out below:</t>
  </si>
  <si>
    <t>The Group has not adopted the following new/revised FRSs that have been issued but are not yet effective:</t>
  </si>
  <si>
    <t>Share of profit of associate</t>
  </si>
  <si>
    <t>The timber flooring division which became part of the Group in March 2009 registered revenue and loss before tax of  RM2.9 million and RM101,000 respectively during the current financial quarter. This was achieved on the back of sales volume of 30,434 m2 of flooring at an average selling price of USD29.19 per m2.</t>
  </si>
  <si>
    <t>The sawn and moulded timber division recorded revenue of RM15.2 million for the current financial quarter. Compared to the revenue of RM10.3 million achieved in the preceding year's corresponding financial quarter, this represents YoY increase of 47.3%. Sales quantity increased by 74.1% YoY 4,775 hoppus tonnes ["HT"] while the average selling price fell by 15.5% YoY RM3,177 per HT. This lower average selling price resulted in an increase of RM1.2 million in the division's loss before tax from RM2.5 million in the preceding year's corresponding financial quarter to RM3.7 million for the current financial quarter.</t>
  </si>
  <si>
    <t>The Group's continuing operations reported revenue of RM18.0 million for the current financial quarter, an increase of RM3.3 million or 22.4% year-on-year ["YoY"]. It incurred a loss before tax of RM3.8 million for the current financial quarter against a loss before tax of RM2.3 million recorded in the preceding year's corresponding financial quarter.</t>
  </si>
  <si>
    <t>Syarikat Amiziz (M) Sdn. Bhd. ["SAM"], a then wholly-owned subsidiary company which was diluted to an associated company on 31 December 2009 contributed revenue of RM4.4 million and profit before tax ["PBT'] of RM34,000 in the preceding year's corresponding financial quarter.</t>
  </si>
  <si>
    <t xml:space="preserve">Included in the results of the preceding financial quarter were contributions in revenue and PBT of RM2.0 million and RM236,000 respectively from SAM. </t>
  </si>
  <si>
    <t>The timber flooring division experienced a QoQ decrease of RM3.2 million in revenue. Compared to 54,388 m2 of flooring sold in the preceding financial quarter, the quantity sold in the current financial quarter decreased by 44.0% QoQ to 30,434 m2. The average selling price also decreased by 9.1% QoQ to US$29.19 per m2. As a result of these two adverse factors, this division incurred a loss before tax of RM101,000 in the current financial quarter as compared to the PBT of RM427,000 achieved in the preceding financial quarter.</t>
  </si>
  <si>
    <t>On a QoQ basis, the sawn and moulded timber division's revenue increased by 20.1% to RM15.2 million for the current financial quarter. The quantity sold increased by 14.2%QoQ to 4,775 HT while the average selling price improved by 5.5% QoQ to RM3,177 per HT. As a result of the higher sales quantity and average selling price, the loss before tax of this division for the current financial quarter was reduced by RM1.2 million to RM3.8 million from RM5.0 million incurred in the preceding financial quarter.</t>
  </si>
  <si>
    <t>The Group's effective tax rate for the current financial quarter is higher than the statutory tax rate of 25% due to the non-taxability of certain income.</t>
  </si>
  <si>
    <t xml:space="preserve">Suit II : MWTI vs. Akrab Global Sdn. Bhd. ["Defendant"] </t>
  </si>
  <si>
    <t>Purchases of sawn timber from TPS Wooden Industries Sdn. Bhd., a company in which a director of a subsidiary company and a person connected with him have interests</t>
  </si>
  <si>
    <t>Basic/Diluted Loss Per Share</t>
  </si>
  <si>
    <t>No interim dividend has been declared or recommended for the current financial quarter.</t>
  </si>
  <si>
    <t>Share of profit of associate (net of tax)</t>
  </si>
  <si>
    <t>The interim financial report should be read in conjunction with the audited financial statements for the financial year ended 31 December 2009. It contains unaudited condensed consolidated financial statements and selected explanatory notes. The notes include an explanation of events and transactions that are significant to the understanding of the changes in the financial position and performance of the Group since the financial year ended 31 December 2009. The condensed consolidated interim financial report and notes thereon do not include all of the information required for a full set of financial statements prepared in accordance with FRSs.</t>
  </si>
  <si>
    <t xml:space="preserve">Amendments to FRS 1 First-time Adoption of Financial Reporting Standards and </t>
  </si>
  <si>
    <t>FRS 127 Consolidated and Separate Financial Statements: Cost of an investment in a</t>
  </si>
  <si>
    <t>Subsidiary, Jointly Controlled Entity or Associate</t>
  </si>
  <si>
    <t>Amendments to FRS 2 Share-based Payment - Vesting Conditions and Cancellations</t>
  </si>
  <si>
    <t>FRS 4</t>
  </si>
  <si>
    <t>Insurance Contracts</t>
  </si>
  <si>
    <t xml:space="preserve">Financial Instruments: Disclosures </t>
  </si>
  <si>
    <t>Amendments to FRS 139 Financial Instruments: Recognition and Measurement, FRS 7 Financial Instruments: Disclosures and IC Interpretation 9 Reassessment of Embedded Derivatives</t>
  </si>
  <si>
    <t>FRS 101</t>
  </si>
  <si>
    <t>FRS 107</t>
  </si>
  <si>
    <t>Amendments to FRS 107 Statements of Cash Flows</t>
  </si>
  <si>
    <t>FRS 108</t>
  </si>
  <si>
    <t>Amendments to FRS 108 Accounting Policies, Changes in Accounting Estimates and Errors</t>
  </si>
  <si>
    <t>FRS 110</t>
  </si>
  <si>
    <t>Amendments to FRS 110 Events After the Reporting Period</t>
  </si>
  <si>
    <t>FRS 116</t>
  </si>
  <si>
    <t>Amendments to FRS 116 Property, Plant and Equipment</t>
  </si>
  <si>
    <t>FRS 117</t>
  </si>
  <si>
    <t>Amendments to FRS 117 Leases</t>
  </si>
  <si>
    <t>FRS 118</t>
  </si>
  <si>
    <t>Amendments to FRS 118 Revenue</t>
  </si>
  <si>
    <t>FRS 119</t>
  </si>
  <si>
    <t>Amendments to FRS 119 Employee Benefits</t>
  </si>
  <si>
    <t>FRS 120</t>
  </si>
  <si>
    <t>Amendments to FRS 120 Accounting for Government Grants and Disclosure of Government Assistance</t>
  </si>
  <si>
    <t>Amendments to FRS 123 Borrowings Costs</t>
  </si>
  <si>
    <t>Amendments to FRS 1 First-time Adoption of Financial Reporting Standards and</t>
  </si>
  <si>
    <t>Amendments to FRS 127 Consolidated and Separate Financial Statements</t>
  </si>
  <si>
    <t>FRS 128</t>
  </si>
  <si>
    <t>Amendments to FRS 128 Investments in Associates</t>
  </si>
  <si>
    <t>FRS 129</t>
  </si>
  <si>
    <t>Amendments to FRS 129 Financial Reporting in Hyperinflationary Economies</t>
  </si>
  <si>
    <t>FRS 131</t>
  </si>
  <si>
    <t>Amendments to FRS 131 Interests in Joint Ventures</t>
  </si>
  <si>
    <t>Amendments to FRS 132 Financial Instruments: Presentation</t>
  </si>
  <si>
    <t xml:space="preserve">FRS 134 </t>
  </si>
  <si>
    <t>Amendments to FRS 134 Interim Financial Reporting</t>
  </si>
  <si>
    <t xml:space="preserve">FRS 136 </t>
  </si>
  <si>
    <t>Amendments to FRS 136 Impairment of Assets</t>
  </si>
  <si>
    <t>Amendments to FRS 138 Intangible Assets</t>
  </si>
  <si>
    <t>FRS 140</t>
  </si>
  <si>
    <t>Amendments to FRS 140 Investment Property</t>
  </si>
  <si>
    <t>Int. 9</t>
  </si>
  <si>
    <t>Int. 10</t>
  </si>
  <si>
    <t>Int. 11</t>
  </si>
  <si>
    <t>Int. 13</t>
  </si>
  <si>
    <t>Customer Loyalty Programmes</t>
  </si>
  <si>
    <t>Int. 14</t>
  </si>
  <si>
    <t xml:space="preserve">FRS 119 - The Limit on a Defined Benefit Asset, Minimum Funding Requirements </t>
  </si>
  <si>
    <t>and their Interaction</t>
  </si>
  <si>
    <t>FRS 101 introduces terminology changes (including revised titles for the financial statements) and changes in the format and content on the financial statements. In addition, the revised Standard requires the presentation of a third statement of financial position in the event that the entity has applied new accounting policies retrospectively. There is no impact on the financial statements of the Group and of the Company as the revised Standard affects only the presentation of the financial statements of the Group and of the Company.</t>
  </si>
  <si>
    <t>FRS 101: Presentation of Financial Statements</t>
  </si>
  <si>
    <t xml:space="preserve">The adoption of FRS 139 has resulted in changes to accounting policies relating to recognition and measurement of financial instruments and the new accounting policies are as follows: </t>
  </si>
  <si>
    <t xml:space="preserve">A financial instrument is recognised in the financial statements when, and only when, the Group becomes a party to the contractual provisions of the instrument. </t>
  </si>
  <si>
    <t xml:space="preserve">A financial instrument is recognised initially, as its fair value plus, in the case of a financial instrument not at fair value through profit or loss, transaction costs that are directly attributable to the acquisition or issue of the financial instrument. </t>
  </si>
  <si>
    <t>Initial recognition and measurement</t>
  </si>
  <si>
    <t xml:space="preserve">An embedded derivative is recognised separately from the host contract and accounted for as a derivative if, and only if, it is not closely related to the economic characteristics and risks of the host contract and the host contract is not categorised at fair value through profit or loss. The host contract, in the event an embedded derivative is recognised separately, is accounted for in accordance with the policy applicable to the nature of the host contract. </t>
  </si>
  <si>
    <t>Financial instrument categories and subsequent measurement</t>
  </si>
  <si>
    <t>The Group categorises financial instruments as follows:</t>
  </si>
  <si>
    <t>Financial assets at fair value through profit or loss</t>
  </si>
  <si>
    <t xml:space="preserve">Derivatives that are linked to and must be settled by delivery of unquoted equity instruments whose fair values cannot be reliably measured are measured at cost. </t>
  </si>
  <si>
    <t xml:space="preserve">Other financial assets categorised as fair value through profit or loss are subsequently measured at their fair values with the gain or loss recognised in profit or loss. </t>
  </si>
  <si>
    <t xml:space="preserve">Fair value through profit or loss category comprises financial assets that are held for trading, including derivatives (except for a derivative that is a designated and effective hedging instrument) of financial assets that are specifically designated into this category upon initial recognition. </t>
  </si>
  <si>
    <t xml:space="preserve">Held-to-maturity investments category comprises debt instruments that are quoted in an active market and the Group has the positive intention and ability to hold to maturity. </t>
  </si>
  <si>
    <t xml:space="preserve">Financial assets categorised as held-to-maturity investments are subsequently measured at amortised cost using the effective interest method. </t>
  </si>
  <si>
    <t xml:space="preserve">Loans and receivables category comprises debt instruments that are not quoted in an active market, trade and other receivables and cash and cash equivalents. </t>
  </si>
  <si>
    <t>Held-to-maturity investments</t>
  </si>
  <si>
    <t>Loans and receivables</t>
  </si>
  <si>
    <t>(c)</t>
  </si>
  <si>
    <t>(d)</t>
  </si>
  <si>
    <t>Available-for-sale financial assets</t>
  </si>
  <si>
    <t xml:space="preserve">Financial assets categorised as loans and receivables are subsequently measured at amortised cost using the effective interest method. </t>
  </si>
  <si>
    <t>Available-for-sale category comprises investments in equity and debt securities instruments that are not held for trading.</t>
  </si>
  <si>
    <t xml:space="preserve">Investments in equity instruments that do not have a quoted market price in an active market and whose fair value cannot be reliably measured are measured at cost. Other financial assets categorised as available-for-sale are subsequently measured at their fair values with the gain or loss recognised in other comprehensive income, except for impairment losses, foreign exchange gains and losses arising from monetary items and gains and losses of hedged items attributable to hedge risks of fair value hedges which are recognised in profit or loss. On derecognition, the cumulative gain or loss recognised in other comprehensive income is reclassified from equity into profit or loss. Interest calculated for a debt instrument using the effective interest method is recognised in profit or loss. </t>
  </si>
  <si>
    <t>All financial assets, except for those measured at fair value through profit or loss, are subject to review for impairment</t>
  </si>
  <si>
    <t xml:space="preserve">All financial liabilities are subsequently measured at amortised cost other than those categorised as fair value through profit or loss. </t>
  </si>
  <si>
    <t xml:space="preserve">Fair value through profit or loss category comprises financial liabilities that are held for trading, derivatives (except for a derivative that is a financial guarantee contract or a designated and effective hedging instrument) or financial liabilities that are specifically designated into this category upon initial recognition. </t>
  </si>
  <si>
    <t xml:space="preserve">Other financial liabilities categorised as fair value through profit or loss are subsequently measured at fair values with the gain or loss recognised in profit or loss. </t>
  </si>
  <si>
    <t xml:space="preserve">A regular way purchase or sale is a purchase or sale of a financial asset under a contract whose terms require delivery of the asset within the time frame established generally by regulation or convention in the marketplace concerned. </t>
  </si>
  <si>
    <t>Regular way purchase or sale of financial assets</t>
  </si>
  <si>
    <t xml:space="preserve">A regular purchase or sale of financial assets is recognised and derecognised, as applicable, using trade date accounting. Trade date accounting relates to: </t>
  </si>
  <si>
    <t xml:space="preserve">derecognition of an asset that is sold, recognition of any gain or loss on disposal and the recognition of a receivable from the buyer for payment on the trade date. </t>
  </si>
  <si>
    <t xml:space="preserve">the recognition of an asset to be received and the liability to pay for it on the trade date; and </t>
  </si>
  <si>
    <t>The application of the above new policies has the following effects:</t>
  </si>
  <si>
    <t>Adjustments arising from adoption of FRS 139</t>
  </si>
  <si>
    <t>Trade receivables</t>
  </si>
  <si>
    <t>Prior to the adoption of FRS 139, trade receivables were initially recognised at their cost and subsequently stated at cost less allowance for doubtful debts. With the adoption of FRS 139, trade receivables are now recognised initially at their fair values, which are estimated by discounting the expected cash flows using the current market interest rate of a loan with similar risk and tenure. Interest income is recognised in the profit or loss using the effective interest method.</t>
  </si>
  <si>
    <t>All of the above borrowings are denominated in RM except for:</t>
  </si>
  <si>
    <t>equivalent</t>
  </si>
  <si>
    <t>US$'000</t>
  </si>
  <si>
    <t>Short term borrowings denominated in foreign currency</t>
  </si>
  <si>
    <t>There were no corporate proposals announced but not completed as at 22 May 2010.</t>
  </si>
  <si>
    <t>The Group has no off balance sheet financial instruments as at 22 May 2010.</t>
  </si>
  <si>
    <t>Remeasurement of advances for logs purchases</t>
  </si>
  <si>
    <t xml:space="preserve">Basic/diluted loss per share attributable </t>
  </si>
  <si>
    <t>Total comprehensive income for the financial period</t>
  </si>
  <si>
    <t>The preparation of an interim financial report in conformity with FRS 134: Interim Financial Reporting, requires management to make judgements, estimates and assumptions that affect the application of policies and reported amounts of assets and liabilities, income and expenses on a year-to-date basis. Actual results may differ from these estimates.</t>
  </si>
  <si>
    <t>The Group completed the disposal of its entire equity interests in its Plantation Division and Timber Harvesting and Logging Division (Maju Leweko Timber Sdn. Bhd.) on 3 August 2009 and 30 December 2009 respectively. The effects of these disposals on the financial position of the Group were as follows:</t>
  </si>
  <si>
    <t>The Group's revenue from continuing operations decreased by 12.7% quarter-on-quarter ["QoQ"] to RM18.0 million. Operationally, the Group incurred a loss of RM3.8 million in the current financial quarter as compared to a loss of RM7.6 million reported in the preceding financial quarter. Excluding the loss incurred on a deemed disposal of a subsidiary company of RM2.7 million in the preceding financial quarter, the operating loss for the current financial quarter was reduced by RM1.2 million QoQ.</t>
  </si>
  <si>
    <t>The Group is of the view that the outlook of the timber industry will continue to be challenging in the near term. Demand from the Group's traditional markets is still unstable, and the strong RM will have negative impacts on the Group's revenue and profit margins. To counter these challenges, the Group will continue to take measures to contain costs and seek improvements in productivity and efficiency.</t>
  </si>
  <si>
    <t>On 4 March 2010, the Court instructed MWTI and the Defendant to file their respective written submissions in respect of MWTI's preliminary objection to the late filing of the Defendant's affidavit-in-reply to MWTI's Order 26A application.</t>
  </si>
  <si>
    <t>On 6 May 2010, the Court dismissed MWTI's Order 26A application with costs and set down the matter for case management for 2 June 2010.</t>
  </si>
  <si>
    <t>On 25 February 2010, the Court instructed MWTI and the Defendant to file their respective written submissions in respect of MWTI's preliminary objection to the late filing of the Defendant's affidavit-in-reply to MWTI's Order 26A application.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</si>
</sst>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_-;\-* #,##0_-;_-* &quot;-&quot;??_-;_-@_-"/>
    <numFmt numFmtId="172" formatCode="_(* #,##0_);_(* \(#,##0\);_(* &quot;-&quot;??_);_(@_)"/>
    <numFmt numFmtId="173" formatCode="_(* #,##0.00_);_(* \(#,##0.00\);_(* &quot;-&quot;_);_(@_)"/>
    <numFmt numFmtId="174" formatCode="_(* #,##0.0_);_(* \(#,##0.0\);_(* &quot;-&quot;?_);_(@_)"/>
    <numFmt numFmtId="175" formatCode="_(* #,##0.0_);_(* \(#,##0.0\);_(* &quot;-&quot;??_);_(@_)"/>
  </numFmts>
  <fonts count="49">
    <font>
      <sz val="10"/>
      <name val="Arial"/>
      <family val="0"/>
    </font>
    <font>
      <sz val="10"/>
      <color indexed="8"/>
      <name val="Arial"/>
      <family val="2"/>
    </font>
    <font>
      <sz val="13"/>
      <name val="Times New Roman"/>
      <family val="1"/>
    </font>
    <font>
      <sz val="8"/>
      <name val="Arial"/>
      <family val="0"/>
    </font>
    <font>
      <b/>
      <sz val="13"/>
      <name val="Times New Roman"/>
      <family val="1"/>
    </font>
    <font>
      <i/>
      <sz val="13"/>
      <name val="Times New Roman"/>
      <family val="1"/>
    </font>
    <font>
      <i/>
      <sz val="10"/>
      <name val="Arial"/>
      <family val="2"/>
    </font>
    <font>
      <b/>
      <sz val="10"/>
      <name val="Arial"/>
      <family val="2"/>
    </font>
    <font>
      <strike/>
      <sz val="13"/>
      <name val="Times New Roman"/>
      <family val="1"/>
    </font>
    <font>
      <i/>
      <sz val="10"/>
      <name val="Times New Roman"/>
      <family val="1"/>
    </font>
    <font>
      <u val="single"/>
      <sz val="13"/>
      <name val="Times New Roman"/>
      <family val="1"/>
    </font>
    <font>
      <sz val="10.5"/>
      <name val="Times New Roman"/>
      <family val="1"/>
    </font>
    <font>
      <sz val="13"/>
      <name val="Arial"/>
      <family val="2"/>
    </font>
    <font>
      <b/>
      <i/>
      <sz val="13"/>
      <name val="Times New Roman"/>
      <family val="1"/>
    </font>
    <font>
      <b/>
      <u val="single"/>
      <sz val="13"/>
      <name val="Times New Roman"/>
      <family val="1"/>
    </font>
    <font>
      <b/>
      <i/>
      <u val="single"/>
      <sz val="13"/>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right/>
      <top/>
      <bottom style="double"/>
    </border>
    <border>
      <left/>
      <right/>
      <top/>
      <bottom style="thin"/>
    </border>
    <border>
      <left style="thin"/>
      <right/>
      <top/>
      <bottom/>
    </border>
    <border>
      <left/>
      <right style="thin"/>
      <top/>
      <bottom/>
    </border>
    <border>
      <left/>
      <right/>
      <top style="thin"/>
      <bottom style="double"/>
    </border>
    <border>
      <left/>
      <right/>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0">
    <xf numFmtId="0" fontId="0" fillId="0" borderId="0" xfId="0" applyAlignment="1">
      <alignment/>
    </xf>
    <xf numFmtId="172" fontId="2" fillId="0" borderId="0" xfId="42" applyNumberFormat="1" applyFont="1" applyFill="1" applyAlignment="1">
      <alignment/>
    </xf>
    <xf numFmtId="172" fontId="2" fillId="0" borderId="0" xfId="42"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vertical="top"/>
    </xf>
    <xf numFmtId="0" fontId="2" fillId="0" borderId="0" xfId="0" applyFont="1" applyFill="1" applyAlignment="1" quotePrefix="1">
      <alignment horizontal="left"/>
    </xf>
    <xf numFmtId="172" fontId="2" fillId="0" borderId="0" xfId="0" applyNumberFormat="1" applyFont="1" applyFill="1" applyBorder="1" applyAlignment="1">
      <alignment/>
    </xf>
    <xf numFmtId="0" fontId="0" fillId="0" borderId="0" xfId="0" applyFont="1" applyFill="1" applyAlignment="1">
      <alignment/>
    </xf>
    <xf numFmtId="172" fontId="2" fillId="0" borderId="0" xfId="42" applyNumberFormat="1" applyFont="1" applyFill="1" applyBorder="1" applyAlignment="1">
      <alignment/>
    </xf>
    <xf numFmtId="41" fontId="2" fillId="0" borderId="0" xfId="0" applyNumberFormat="1" applyFont="1" applyFill="1" applyBorder="1" applyAlignment="1">
      <alignment/>
    </xf>
    <xf numFmtId="0" fontId="4"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wrapText="1"/>
    </xf>
    <xf numFmtId="41" fontId="2" fillId="0" borderId="0" xfId="44" applyNumberFormat="1" applyFont="1" applyFill="1" applyAlignment="1">
      <alignment/>
    </xf>
    <xf numFmtId="49" fontId="0" fillId="0" borderId="0" xfId="0" applyNumberFormat="1" applyFont="1" applyFill="1" applyAlignment="1">
      <alignment/>
    </xf>
    <xf numFmtId="49" fontId="4" fillId="0" borderId="0" xfId="0" applyNumberFormat="1" applyFont="1" applyFill="1" applyAlignment="1">
      <alignment horizontal="center"/>
    </xf>
    <xf numFmtId="49" fontId="2" fillId="0" borderId="0" xfId="44" applyNumberFormat="1" applyFont="1" applyFill="1" applyBorder="1" applyAlignment="1">
      <alignment/>
    </xf>
    <xf numFmtId="171" fontId="4" fillId="0" borderId="0" xfId="42" applyNumberFormat="1" applyFont="1" applyFill="1" applyAlignment="1">
      <alignment horizontal="center"/>
    </xf>
    <xf numFmtId="49" fontId="4" fillId="0" borderId="0" xfId="0" applyNumberFormat="1" applyFont="1" applyFill="1" applyAlignment="1">
      <alignment/>
    </xf>
    <xf numFmtId="49" fontId="2" fillId="0" borderId="0" xfId="0" applyNumberFormat="1" applyFont="1" applyFill="1" applyAlignment="1">
      <alignment/>
    </xf>
    <xf numFmtId="171" fontId="2" fillId="0" borderId="0" xfId="42" applyNumberFormat="1" applyFont="1" applyFill="1" applyAlignment="1">
      <alignment horizontal="center"/>
    </xf>
    <xf numFmtId="49" fontId="4" fillId="0" borderId="0" xfId="44" applyNumberFormat="1" applyFont="1" applyFill="1" applyBorder="1" applyAlignment="1">
      <alignment/>
    </xf>
    <xf numFmtId="41" fontId="4" fillId="0" borderId="0" xfId="44" applyNumberFormat="1" applyFont="1" applyFill="1" applyBorder="1" applyAlignment="1">
      <alignment horizontal="right"/>
    </xf>
    <xf numFmtId="41" fontId="2" fillId="0" borderId="0" xfId="44" applyNumberFormat="1" applyFont="1" applyFill="1" applyBorder="1" applyAlignment="1">
      <alignment/>
    </xf>
    <xf numFmtId="49" fontId="2" fillId="0" borderId="0" xfId="44" applyNumberFormat="1" applyFont="1" applyFill="1" applyAlignment="1">
      <alignment/>
    </xf>
    <xf numFmtId="41" fontId="2" fillId="0" borderId="10" xfId="44" applyNumberFormat="1" applyFont="1" applyFill="1" applyBorder="1" applyAlignment="1">
      <alignment/>
    </xf>
    <xf numFmtId="41" fontId="2" fillId="0" borderId="0" xfId="44" applyNumberFormat="1" applyFont="1" applyFill="1" applyAlignment="1">
      <alignment/>
    </xf>
    <xf numFmtId="41" fontId="2" fillId="0" borderId="11" xfId="44" applyNumberFormat="1" applyFont="1" applyFill="1" applyBorder="1" applyAlignment="1">
      <alignment/>
    </xf>
    <xf numFmtId="49" fontId="2" fillId="0" borderId="0" xfId="44" applyNumberFormat="1" applyFont="1" applyFill="1" applyAlignment="1">
      <alignment horizontal="left" vertical="top"/>
    </xf>
    <xf numFmtId="49" fontId="4" fillId="0" borderId="0" xfId="44" applyNumberFormat="1" applyFont="1" applyFill="1" applyAlignment="1">
      <alignment/>
    </xf>
    <xf numFmtId="41" fontId="2" fillId="0" borderId="12" xfId="44" applyNumberFormat="1" applyFont="1" applyFill="1" applyBorder="1" applyAlignment="1">
      <alignment/>
    </xf>
    <xf numFmtId="41" fontId="2" fillId="0" borderId="0" xfId="44" applyNumberFormat="1" applyFont="1" applyFill="1" applyBorder="1" applyAlignment="1">
      <alignment/>
    </xf>
    <xf numFmtId="41" fontId="2" fillId="0" borderId="13" xfId="44" applyNumberFormat="1" applyFont="1" applyFill="1" applyBorder="1" applyAlignment="1">
      <alignment/>
    </xf>
    <xf numFmtId="49" fontId="0" fillId="0" borderId="0" xfId="0" applyNumberFormat="1" applyFont="1" applyFill="1" applyBorder="1" applyAlignment="1">
      <alignment/>
    </xf>
    <xf numFmtId="41" fontId="2" fillId="0" borderId="14" xfId="44" applyNumberFormat="1" applyFont="1" applyFill="1" applyBorder="1" applyAlignment="1">
      <alignment/>
    </xf>
    <xf numFmtId="41" fontId="2" fillId="0" borderId="15" xfId="44" applyNumberFormat="1" applyFont="1" applyFill="1" applyBorder="1" applyAlignment="1">
      <alignment/>
    </xf>
    <xf numFmtId="41" fontId="2" fillId="0" borderId="16" xfId="44" applyNumberFormat="1" applyFont="1" applyFill="1" applyBorder="1" applyAlignment="1">
      <alignment/>
    </xf>
    <xf numFmtId="49" fontId="0" fillId="0" borderId="17" xfId="0" applyNumberFormat="1" applyFont="1" applyFill="1" applyBorder="1" applyAlignment="1">
      <alignment/>
    </xf>
    <xf numFmtId="41" fontId="2" fillId="0" borderId="18" xfId="44" applyNumberFormat="1" applyFont="1" applyFill="1" applyBorder="1" applyAlignment="1">
      <alignment/>
    </xf>
    <xf numFmtId="0" fontId="0" fillId="0" borderId="0" xfId="0" applyFont="1" applyFill="1" applyAlignment="1">
      <alignment/>
    </xf>
    <xf numFmtId="43" fontId="2" fillId="0" borderId="14" xfId="44" applyNumberFormat="1" applyFont="1" applyFill="1" applyBorder="1" applyAlignment="1">
      <alignment/>
    </xf>
    <xf numFmtId="41" fontId="2" fillId="0" borderId="0" xfId="44" applyNumberFormat="1" applyFont="1" applyFill="1" applyAlignment="1">
      <alignment horizontal="right"/>
    </xf>
    <xf numFmtId="41" fontId="0" fillId="0" borderId="0" xfId="0" applyNumberFormat="1" applyFont="1" applyFill="1" applyAlignment="1">
      <alignment/>
    </xf>
    <xf numFmtId="41" fontId="4"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2" fillId="0" borderId="0" xfId="0" applyNumberFormat="1" applyFont="1" applyFill="1" applyAlignment="1">
      <alignment/>
    </xf>
    <xf numFmtId="49" fontId="4" fillId="0" borderId="0" xfId="0" applyNumberFormat="1" applyFont="1" applyFill="1" applyBorder="1" applyAlignment="1">
      <alignment/>
    </xf>
    <xf numFmtId="49" fontId="2" fillId="0" borderId="0" xfId="0" applyNumberFormat="1" applyFont="1" applyFill="1" applyAlignment="1">
      <alignment/>
    </xf>
    <xf numFmtId="49" fontId="2" fillId="0" borderId="0" xfId="0" applyNumberFormat="1" applyFont="1" applyFill="1" applyAlignment="1">
      <alignment horizontal="centerContinuous"/>
    </xf>
    <xf numFmtId="49" fontId="4" fillId="0" borderId="0" xfId="0" applyNumberFormat="1" applyFont="1" applyFill="1" applyAlignment="1">
      <alignment horizontal="left"/>
    </xf>
    <xf numFmtId="0" fontId="2" fillId="0" borderId="0" xfId="0" applyNumberFormat="1" applyFont="1" applyFill="1" applyAlignment="1">
      <alignment horizontal="center"/>
    </xf>
    <xf numFmtId="49" fontId="2" fillId="0" borderId="0" xfId="42" applyNumberFormat="1" applyFont="1" applyFill="1" applyAlignment="1">
      <alignment/>
    </xf>
    <xf numFmtId="49" fontId="2" fillId="0" borderId="0" xfId="0" applyNumberFormat="1" applyFont="1" applyFill="1" applyAlignment="1">
      <alignment horizontal="left" indent="1"/>
    </xf>
    <xf numFmtId="41" fontId="2" fillId="0" borderId="15" xfId="0" applyNumberFormat="1" applyFont="1" applyFill="1" applyBorder="1" applyAlignment="1">
      <alignment/>
    </xf>
    <xf numFmtId="41" fontId="2" fillId="0" borderId="0" xfId="0" applyNumberFormat="1" applyFont="1" applyFill="1" applyBorder="1" applyAlignment="1">
      <alignment/>
    </xf>
    <xf numFmtId="41" fontId="2" fillId="0" borderId="19" xfId="0" applyNumberFormat="1" applyFont="1" applyFill="1" applyBorder="1" applyAlignment="1">
      <alignment/>
    </xf>
    <xf numFmtId="49" fontId="4" fillId="0" borderId="0" xfId="0" applyNumberFormat="1" applyFont="1" applyFill="1" applyAlignment="1">
      <alignment horizontal="left" vertical="top"/>
    </xf>
    <xf numFmtId="49" fontId="2" fillId="0" borderId="0" xfId="0" applyNumberFormat="1" applyFont="1" applyFill="1" applyAlignment="1">
      <alignment horizontal="left" vertical="top"/>
    </xf>
    <xf numFmtId="41" fontId="2" fillId="0" borderId="14" xfId="0" applyNumberFormat="1" applyFont="1" applyFill="1" applyBorder="1" applyAlignment="1">
      <alignment/>
    </xf>
    <xf numFmtId="49" fontId="2" fillId="0" borderId="0" xfId="0" applyNumberFormat="1" applyFont="1" applyFill="1" applyBorder="1" applyAlignment="1">
      <alignment/>
    </xf>
    <xf numFmtId="49" fontId="2" fillId="0" borderId="0" xfId="0" applyNumberFormat="1" applyFont="1" applyFill="1" applyBorder="1" applyAlignment="1">
      <alignment horizontal="left" indent="1"/>
    </xf>
    <xf numFmtId="41" fontId="2" fillId="0" borderId="18" xfId="0" applyNumberFormat="1" applyFont="1" applyFill="1" applyBorder="1" applyAlignment="1">
      <alignment/>
    </xf>
    <xf numFmtId="173" fontId="2" fillId="0" borderId="0" xfId="0" applyNumberFormat="1" applyFont="1" applyFill="1" applyBorder="1" applyAlignment="1">
      <alignment/>
    </xf>
    <xf numFmtId="43" fontId="2" fillId="0" borderId="18" xfId="0" applyNumberFormat="1" applyFont="1" applyFill="1" applyBorder="1" applyAlignment="1">
      <alignment/>
    </xf>
    <xf numFmtId="49" fontId="4" fillId="0" borderId="0" xfId="42" applyNumberFormat="1" applyFont="1" applyFill="1" applyAlignment="1">
      <alignment/>
    </xf>
    <xf numFmtId="41" fontId="2" fillId="0" borderId="0" xfId="42" applyNumberFormat="1" applyFont="1" applyFill="1" applyAlignment="1">
      <alignment horizontal="right"/>
    </xf>
    <xf numFmtId="0" fontId="2" fillId="0" borderId="0" xfId="42" applyNumberFormat="1" applyFont="1" applyFill="1" applyAlignment="1">
      <alignment horizontal="center"/>
    </xf>
    <xf numFmtId="0" fontId="4" fillId="0" borderId="0" xfId="42" applyNumberFormat="1" applyFont="1" applyFill="1" applyAlignment="1">
      <alignment horizontal="center" wrapText="1"/>
    </xf>
    <xf numFmtId="0" fontId="2" fillId="0" borderId="0" xfId="42" applyNumberFormat="1" applyFont="1" applyFill="1" applyAlignment="1">
      <alignment/>
    </xf>
    <xf numFmtId="0" fontId="2" fillId="0" borderId="0" xfId="42" applyNumberFormat="1" applyFont="1" applyFill="1" applyAlignment="1">
      <alignment wrapText="1"/>
    </xf>
    <xf numFmtId="49" fontId="2" fillId="0" borderId="0" xfId="42" applyNumberFormat="1" applyFont="1" applyFill="1" applyAlignment="1">
      <alignment horizontal="center"/>
    </xf>
    <xf numFmtId="0" fontId="4" fillId="0" borderId="0" xfId="42" applyNumberFormat="1" applyFont="1" applyFill="1" applyAlignment="1">
      <alignment horizontal="center"/>
    </xf>
    <xf numFmtId="49" fontId="4" fillId="0" borderId="0" xfId="42" applyNumberFormat="1" applyFont="1" applyFill="1" applyAlignment="1" quotePrefix="1">
      <alignment/>
    </xf>
    <xf numFmtId="41" fontId="2" fillId="0" borderId="0" xfId="42" applyNumberFormat="1" applyFont="1" applyFill="1" applyAlignment="1">
      <alignment/>
    </xf>
    <xf numFmtId="172" fontId="2" fillId="0" borderId="0" xfId="42" applyNumberFormat="1" applyFont="1" applyFill="1" applyAlignment="1">
      <alignment/>
    </xf>
    <xf numFmtId="41" fontId="2" fillId="0" borderId="15" xfId="42" applyNumberFormat="1" applyFont="1" applyFill="1" applyBorder="1" applyAlignment="1">
      <alignment/>
    </xf>
    <xf numFmtId="172" fontId="2" fillId="0" borderId="15" xfId="42" applyNumberFormat="1" applyFont="1" applyFill="1" applyBorder="1" applyAlignment="1">
      <alignment/>
    </xf>
    <xf numFmtId="41" fontId="2" fillId="0" borderId="18" xfId="42" applyNumberFormat="1" applyFont="1" applyFill="1" applyBorder="1" applyAlignment="1">
      <alignment/>
    </xf>
    <xf numFmtId="49" fontId="2" fillId="0" borderId="0" xfId="42" applyNumberFormat="1" applyFont="1" applyFill="1" applyAlignment="1">
      <alignment/>
    </xf>
    <xf numFmtId="41" fontId="0" fillId="0" borderId="0" xfId="0" applyNumberFormat="1" applyFont="1" applyFill="1" applyAlignment="1">
      <alignment/>
    </xf>
    <xf numFmtId="172" fontId="4" fillId="0" borderId="0" xfId="42" applyNumberFormat="1" applyFont="1" applyFill="1" applyAlignment="1" quotePrefix="1">
      <alignment/>
    </xf>
    <xf numFmtId="41" fontId="2" fillId="0" borderId="0" xfId="42" applyNumberFormat="1" applyFont="1" applyFill="1" applyBorder="1" applyAlignment="1">
      <alignment/>
    </xf>
    <xf numFmtId="49" fontId="4" fillId="0" borderId="0" xfId="42" applyNumberFormat="1" applyFont="1" applyFill="1" applyAlignment="1">
      <alignment horizontal="left"/>
    </xf>
    <xf numFmtId="49" fontId="2" fillId="0" borderId="0" xfId="42" applyNumberFormat="1" applyFont="1" applyFill="1" applyAlignment="1">
      <alignment horizontal="left"/>
    </xf>
    <xf numFmtId="41" fontId="2" fillId="0" borderId="0" xfId="42" applyNumberFormat="1" applyFont="1" applyFill="1" applyBorder="1" applyAlignment="1">
      <alignment horizontal="right"/>
    </xf>
    <xf numFmtId="172" fontId="2" fillId="0" borderId="18" xfId="42" applyNumberFormat="1" applyFont="1" applyFill="1" applyBorder="1" applyAlignment="1">
      <alignment/>
    </xf>
    <xf numFmtId="41" fontId="2" fillId="0" borderId="18" xfId="42" applyNumberFormat="1" applyFont="1" applyFill="1" applyBorder="1" applyAlignment="1">
      <alignment horizontal="right"/>
    </xf>
    <xf numFmtId="172" fontId="4" fillId="0" borderId="0" xfId="42" applyNumberFormat="1" applyFont="1" applyFill="1" applyAlignment="1">
      <alignment/>
    </xf>
    <xf numFmtId="0" fontId="0" fillId="0" borderId="0" xfId="0" applyFont="1" applyFill="1" applyAlignment="1">
      <alignment horizontal="center"/>
    </xf>
    <xf numFmtId="41" fontId="2" fillId="0" borderId="0" xfId="44" applyNumberFormat="1" applyFont="1" applyFill="1" applyAlignment="1">
      <alignment horizontal="center"/>
    </xf>
    <xf numFmtId="0" fontId="4" fillId="0" borderId="0" xfId="0" applyNumberFormat="1" applyFont="1" applyFill="1" applyAlignment="1">
      <alignment horizontal="center"/>
    </xf>
    <xf numFmtId="41" fontId="2" fillId="0" borderId="0" xfId="42" applyNumberFormat="1" applyFont="1" applyFill="1" applyAlignment="1">
      <alignment/>
    </xf>
    <xf numFmtId="41" fontId="2" fillId="0" borderId="18" xfId="42" applyNumberFormat="1" applyFont="1" applyFill="1" applyBorder="1" applyAlignment="1">
      <alignment/>
    </xf>
    <xf numFmtId="172" fontId="2" fillId="0" borderId="0" xfId="0" applyNumberFormat="1" applyFont="1" applyFill="1" applyAlignment="1">
      <alignment/>
    </xf>
    <xf numFmtId="49" fontId="2" fillId="0" borderId="0" xfId="42" applyNumberFormat="1" applyFont="1" applyFill="1" applyAlignment="1">
      <alignment horizontal="left" indent="1"/>
    </xf>
    <xf numFmtId="41" fontId="2" fillId="0" borderId="0" xfId="42" applyNumberFormat="1" applyFont="1" applyFill="1" applyBorder="1" applyAlignment="1">
      <alignment/>
    </xf>
    <xf numFmtId="41" fontId="2" fillId="0" borderId="15" xfId="42" applyNumberFormat="1" applyFont="1" applyFill="1" applyBorder="1" applyAlignment="1">
      <alignment/>
    </xf>
    <xf numFmtId="41" fontId="2" fillId="0" borderId="19" xfId="42" applyNumberFormat="1" applyFont="1" applyFill="1" applyBorder="1" applyAlignment="1">
      <alignment/>
    </xf>
    <xf numFmtId="172" fontId="2" fillId="0" borderId="0" xfId="42" applyNumberFormat="1" applyFont="1" applyFill="1" applyAlignment="1">
      <alignment horizontal="left" indent="1"/>
    </xf>
    <xf numFmtId="172" fontId="2" fillId="0" borderId="0" xfId="42" applyNumberFormat="1" applyFont="1" applyFill="1" applyAlignment="1">
      <alignment horizontal="center"/>
    </xf>
    <xf numFmtId="43" fontId="9" fillId="0" borderId="0" xfId="42" applyFont="1" applyFill="1" applyAlignment="1">
      <alignment horizontal="center"/>
    </xf>
    <xf numFmtId="43" fontId="2" fillId="0" borderId="0" xfId="42" applyFont="1" applyFill="1" applyAlignment="1">
      <alignment/>
    </xf>
    <xf numFmtId="43" fontId="0" fillId="0" borderId="0" xfId="42" applyFont="1" applyFill="1" applyAlignment="1">
      <alignment/>
    </xf>
    <xf numFmtId="43" fontId="2" fillId="0" borderId="0" xfId="42" applyFont="1" applyFill="1" applyAlignment="1">
      <alignment horizontal="left" wrapText="1"/>
    </xf>
    <xf numFmtId="0" fontId="2" fillId="0" borderId="0" xfId="0" applyFont="1" applyFill="1" applyAlignment="1">
      <alignment horizontal="centerContinuous"/>
    </xf>
    <xf numFmtId="0" fontId="4" fillId="0" borderId="0" xfId="0" applyFont="1" applyFill="1" applyAlignment="1" quotePrefix="1">
      <alignment/>
    </xf>
    <xf numFmtId="0" fontId="4" fillId="0" borderId="0" xfId="0" applyFont="1" applyFill="1" applyAlignment="1">
      <alignment horizontal="left"/>
    </xf>
    <xf numFmtId="0" fontId="2" fillId="0" borderId="0" xfId="0" applyFont="1" applyFill="1" applyAlignment="1" quotePrefix="1">
      <alignment/>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ont="1" applyFill="1" applyAlignment="1">
      <alignment horizontal="left" vertical="top"/>
    </xf>
    <xf numFmtId="0" fontId="2" fillId="0" borderId="0" xfId="0" applyFont="1" applyFill="1" applyAlignment="1" quotePrefix="1">
      <alignment horizontal="center"/>
    </xf>
    <xf numFmtId="0" fontId="0" fillId="0" borderId="0" xfId="0" applyFont="1" applyFill="1" applyAlignment="1">
      <alignment vertical="top" wrapText="1"/>
    </xf>
    <xf numFmtId="0" fontId="2" fillId="0" borderId="0" xfId="0" applyFont="1" applyFill="1" applyAlignment="1">
      <alignment horizontal="left" vertical="top" indent="1"/>
    </xf>
    <xf numFmtId="15" fontId="2" fillId="0" borderId="0" xfId="0" applyNumberFormat="1" applyFont="1" applyFill="1" applyAlignment="1" quotePrefix="1">
      <alignment horizontal="center"/>
    </xf>
    <xf numFmtId="0" fontId="4" fillId="0" borderId="0" xfId="0" applyFont="1" applyFill="1" applyAlignment="1">
      <alignment horizontal="left" vertical="top"/>
    </xf>
    <xf numFmtId="0" fontId="4" fillId="0" borderId="0" xfId="0" applyFont="1" applyFill="1" applyAlignment="1">
      <alignment/>
    </xf>
    <xf numFmtId="0" fontId="2" fillId="0" borderId="0" xfId="0" applyFont="1" applyFill="1" applyAlignment="1">
      <alignment horizontal="left" wrapText="1"/>
    </xf>
    <xf numFmtId="0" fontId="2" fillId="0" borderId="0" xfId="0" applyFont="1" applyFill="1" applyAlignment="1" quotePrefix="1">
      <alignment horizontal="left" vertical="top"/>
    </xf>
    <xf numFmtId="0" fontId="4" fillId="0" borderId="0" xfId="0"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left" vertical="top" indent="1"/>
    </xf>
    <xf numFmtId="172" fontId="2" fillId="0" borderId="15" xfId="42" applyNumberFormat="1" applyFont="1" applyFill="1" applyBorder="1" applyAlignment="1">
      <alignment/>
    </xf>
    <xf numFmtId="0" fontId="2" fillId="0" borderId="0" xfId="0" applyFont="1" applyFill="1" applyBorder="1" applyAlignment="1">
      <alignment horizontal="left" vertical="top"/>
    </xf>
    <xf numFmtId="172" fontId="2" fillId="0" borderId="15" xfId="0" applyNumberFormat="1" applyFont="1" applyFill="1" applyBorder="1" applyAlignment="1">
      <alignment/>
    </xf>
    <xf numFmtId="172" fontId="2" fillId="0" borderId="18" xfId="0" applyNumberFormat="1" applyFont="1" applyFill="1" applyBorder="1" applyAlignment="1">
      <alignment/>
    </xf>
    <xf numFmtId="172" fontId="4" fillId="0" borderId="0" xfId="42" applyNumberFormat="1" applyFont="1" applyFill="1" applyBorder="1" applyAlignment="1">
      <alignment/>
    </xf>
    <xf numFmtId="0" fontId="4" fillId="0" borderId="0" xfId="0" applyFont="1" applyFill="1" applyBorder="1" applyAlignment="1">
      <alignment horizontal="right"/>
    </xf>
    <xf numFmtId="172" fontId="4" fillId="0" borderId="0" xfId="0" applyNumberFormat="1" applyFont="1" applyFill="1" applyBorder="1" applyAlignment="1">
      <alignment horizontal="center"/>
    </xf>
    <xf numFmtId="172" fontId="4" fillId="0" borderId="0" xfId="42" applyNumberFormat="1" applyFont="1" applyFill="1" applyBorder="1" applyAlignment="1">
      <alignment horizontal="center"/>
    </xf>
    <xf numFmtId="41" fontId="2" fillId="0" borderId="18" xfId="0" applyNumberFormat="1" applyFont="1" applyFill="1" applyBorder="1" applyAlignment="1">
      <alignment/>
    </xf>
    <xf numFmtId="172" fontId="2" fillId="0" borderId="18" xfId="42" applyNumberFormat="1" applyFont="1" applyFill="1" applyBorder="1" applyAlignment="1">
      <alignment/>
    </xf>
    <xf numFmtId="0" fontId="4" fillId="0" borderId="0" xfId="0" applyFont="1" applyFill="1" applyAlignment="1" quotePrefix="1">
      <alignment horizontal="left"/>
    </xf>
    <xf numFmtId="0" fontId="2" fillId="0" borderId="0" xfId="0" applyFont="1" applyFill="1" applyBorder="1" applyAlignment="1">
      <alignment/>
    </xf>
    <xf numFmtId="0" fontId="0" fillId="0" borderId="0" xfId="0" applyFont="1" applyFill="1" applyAlignment="1">
      <alignment horizontal="left" vertical="top" wrapText="1"/>
    </xf>
    <xf numFmtId="0" fontId="7" fillId="0" borderId="0" xfId="0" applyFont="1" applyFill="1" applyAlignment="1">
      <alignment/>
    </xf>
    <xf numFmtId="172" fontId="0" fillId="0" borderId="0" xfId="42" applyNumberFormat="1" applyFont="1" applyFill="1" applyBorder="1" applyAlignment="1">
      <alignment/>
    </xf>
    <xf numFmtId="172" fontId="0" fillId="0" borderId="0" xfId="42" applyNumberFormat="1" applyFont="1" applyFill="1" applyAlignment="1">
      <alignment/>
    </xf>
    <xf numFmtId="172" fontId="0" fillId="0" borderId="0" xfId="0" applyNumberFormat="1" applyFont="1" applyFill="1" applyAlignment="1">
      <alignment/>
    </xf>
    <xf numFmtId="0" fontId="2" fillId="0" borderId="0" xfId="0" applyFont="1" applyFill="1" applyAlignment="1">
      <alignment horizontal="left" indent="1"/>
    </xf>
    <xf numFmtId="172" fontId="0" fillId="0" borderId="18" xfId="42" applyNumberFormat="1" applyFont="1" applyFill="1" applyBorder="1" applyAlignment="1">
      <alignment/>
    </xf>
    <xf numFmtId="172" fontId="0" fillId="0" borderId="0" xfId="42" applyNumberFormat="1" applyFont="1" applyFill="1" applyAlignment="1">
      <alignment/>
    </xf>
    <xf numFmtId="15" fontId="2" fillId="0" borderId="0" xfId="0" applyNumberFormat="1" applyFont="1" applyFill="1" applyAlignment="1">
      <alignment horizontal="center"/>
    </xf>
    <xf numFmtId="0" fontId="2" fillId="0" borderId="0" xfId="0" applyFont="1" applyFill="1" applyAlignment="1">
      <alignment horizontal="left" indent="2"/>
    </xf>
    <xf numFmtId="15" fontId="2" fillId="0" borderId="0" xfId="0" applyNumberFormat="1" applyFont="1" applyFill="1" applyBorder="1" applyAlignment="1">
      <alignment horizontal="center"/>
    </xf>
    <xf numFmtId="0" fontId="2" fillId="0" borderId="0" xfId="0" applyFont="1" applyFill="1" applyAlignment="1" quotePrefix="1">
      <alignment horizontal="left" vertical="top" wrapText="1"/>
    </xf>
    <xf numFmtId="0" fontId="2" fillId="0" borderId="0" xfId="0" applyFont="1" applyFill="1" applyBorder="1" applyAlignment="1">
      <alignment horizontal="center" vertical="top"/>
    </xf>
    <xf numFmtId="0" fontId="4" fillId="0" borderId="0" xfId="0" applyFont="1" applyFill="1" applyBorder="1" applyAlignment="1">
      <alignment horizontal="left" vertical="top"/>
    </xf>
    <xf numFmtId="0" fontId="2" fillId="0" borderId="0" xfId="0" applyFont="1" applyFill="1" applyBorder="1" applyAlignment="1">
      <alignment horizontal="right"/>
    </xf>
    <xf numFmtId="41" fontId="2" fillId="0" borderId="0" xfId="42" applyNumberFormat="1" applyFont="1" applyFill="1" applyBorder="1" applyAlignment="1">
      <alignment horizontal="left" vertical="top"/>
    </xf>
    <xf numFmtId="41" fontId="2" fillId="0" borderId="18" xfId="42" applyNumberFormat="1" applyFont="1" applyFill="1" applyBorder="1" applyAlignment="1">
      <alignment horizontal="left" vertical="top"/>
    </xf>
    <xf numFmtId="172" fontId="2" fillId="0" borderId="18" xfId="42" applyNumberFormat="1" applyFont="1" applyFill="1" applyBorder="1" applyAlignment="1">
      <alignment horizontal="left" vertical="top"/>
    </xf>
    <xf numFmtId="0" fontId="11" fillId="0" borderId="0" xfId="0" applyFont="1" applyFill="1" applyAlignment="1">
      <alignment horizontal="left" vertical="top"/>
    </xf>
    <xf numFmtId="0" fontId="11"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2" fillId="0" borderId="0" xfId="0" applyFont="1" applyFill="1" applyAlignment="1">
      <alignment vertical="top" wrapText="1"/>
    </xf>
    <xf numFmtId="41" fontId="2" fillId="0" borderId="0" xfId="0" applyNumberFormat="1" applyFont="1" applyFill="1" applyAlignment="1">
      <alignment/>
    </xf>
    <xf numFmtId="41" fontId="2" fillId="0" borderId="0" xfId="0" applyNumberFormat="1" applyFont="1" applyFill="1" applyAlignment="1">
      <alignment wrapText="1"/>
    </xf>
    <xf numFmtId="41" fontId="2" fillId="0" borderId="14" xfId="0" applyNumberFormat="1" applyFont="1" applyFill="1" applyBorder="1" applyAlignment="1">
      <alignment wrapText="1"/>
    </xf>
    <xf numFmtId="15" fontId="2" fillId="0" borderId="0" xfId="0" applyNumberFormat="1" applyFont="1" applyFill="1" applyAlignment="1">
      <alignment/>
    </xf>
    <xf numFmtId="0" fontId="4" fillId="0" borderId="0" xfId="0" applyFont="1" applyFill="1" applyBorder="1" applyAlignment="1">
      <alignment vertical="top" wrapText="1"/>
    </xf>
    <xf numFmtId="0" fontId="4" fillId="0" borderId="0" xfId="0" applyFont="1" applyFill="1" applyBorder="1" applyAlignment="1">
      <alignment vertical="top"/>
    </xf>
    <xf numFmtId="0" fontId="2" fillId="0" borderId="0" xfId="0" applyFont="1" applyFill="1" applyBorder="1" applyAlignment="1">
      <alignment wrapText="1"/>
    </xf>
    <xf numFmtId="41" fontId="2" fillId="0" borderId="0" xfId="0" applyNumberFormat="1" applyFont="1" applyFill="1" applyBorder="1" applyAlignment="1">
      <alignment wrapText="1"/>
    </xf>
    <xf numFmtId="0" fontId="0" fillId="0" borderId="0" xfId="0" applyFont="1" applyFill="1" applyBorder="1" applyAlignment="1">
      <alignment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172" fontId="2" fillId="0" borderId="0" xfId="0" applyNumberFormat="1" applyFont="1" applyFill="1" applyBorder="1" applyAlignment="1">
      <alignment/>
    </xf>
    <xf numFmtId="172" fontId="4" fillId="0" borderId="0" xfId="42" applyNumberFormat="1" applyFont="1" applyFill="1" applyBorder="1" applyAlignment="1">
      <alignment/>
    </xf>
    <xf numFmtId="0" fontId="2" fillId="0" borderId="0" xfId="0" applyFont="1" applyFill="1" applyBorder="1" applyAlignment="1">
      <alignment/>
    </xf>
    <xf numFmtId="0" fontId="8" fillId="0" borderId="0" xfId="0" applyFont="1" applyFill="1" applyAlignment="1">
      <alignment vertical="top" wrapText="1"/>
    </xf>
    <xf numFmtId="0" fontId="2" fillId="0" borderId="0" xfId="0" applyFont="1" applyFill="1" applyAlignment="1">
      <alignment vertical="top"/>
    </xf>
    <xf numFmtId="0" fontId="4" fillId="0" borderId="0" xfId="0" applyFont="1" applyFill="1" applyAlignment="1">
      <alignment horizontal="left" vertical="top" wrapText="1"/>
    </xf>
    <xf numFmtId="0" fontId="2" fillId="0" borderId="0" xfId="0" applyNumberFormat="1" applyFont="1" applyFill="1" applyAlignment="1">
      <alignment horizontal="left" vertical="top" wrapText="1"/>
    </xf>
    <xf numFmtId="0" fontId="4"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41" fontId="4"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5" fillId="0" borderId="0" xfId="44" applyNumberFormat="1" applyFont="1" applyFill="1" applyAlignment="1">
      <alignment horizontal="center" wrapText="1"/>
    </xf>
    <xf numFmtId="0" fontId="4" fillId="0" borderId="0" xfId="42" applyNumberFormat="1" applyFont="1" applyFill="1" applyAlignment="1">
      <alignment horizontal="center" wrapText="1"/>
    </xf>
    <xf numFmtId="41" fontId="4" fillId="0" borderId="0" xfId="42" applyNumberFormat="1" applyFont="1" applyFill="1" applyAlignment="1">
      <alignment horizontal="center" vertical="top" wrapText="1"/>
    </xf>
    <xf numFmtId="0" fontId="7" fillId="0" borderId="0" xfId="0" applyFont="1" applyFill="1" applyAlignment="1">
      <alignment horizontal="center" vertical="top" wrapText="1"/>
    </xf>
    <xf numFmtId="41" fontId="4" fillId="0" borderId="0" xfId="0" applyNumberFormat="1" applyFont="1" applyFill="1" applyAlignment="1">
      <alignment horizontal="center" wrapText="1"/>
    </xf>
    <xf numFmtId="0" fontId="4" fillId="0" borderId="0" xfId="0" applyFont="1" applyFill="1" applyAlignment="1">
      <alignment horizontal="center" wrapText="1"/>
    </xf>
    <xf numFmtId="49" fontId="2" fillId="0" borderId="0" xfId="42" applyNumberFormat="1" applyFont="1" applyFill="1" applyAlignment="1">
      <alignment horizontal="left" indent="1"/>
    </xf>
    <xf numFmtId="0" fontId="0" fillId="0" borderId="0" xfId="0" applyFont="1" applyFill="1" applyAlignment="1">
      <alignment horizontal="center"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alignment horizontal="left" vertical="top"/>
    </xf>
    <xf numFmtId="0" fontId="6" fillId="0" borderId="0" xfId="0" applyFont="1" applyFill="1" applyAlignment="1">
      <alignment horizontal="center" wrapText="1"/>
    </xf>
    <xf numFmtId="0" fontId="0" fillId="0" borderId="0" xfId="0" applyFill="1" applyAlignment="1">
      <alignment horizontal="center" wrapText="1"/>
    </xf>
    <xf numFmtId="49" fontId="4" fillId="0" borderId="0" xfId="0" applyNumberFormat="1" applyFont="1" applyFill="1" applyBorder="1" applyAlignment="1">
      <alignment horizontal="left" vertical="top"/>
    </xf>
    <xf numFmtId="49" fontId="0" fillId="0" borderId="0" xfId="0" applyNumberFormat="1" applyFont="1" applyFill="1" applyAlignment="1">
      <alignment horizontal="left" vertical="top" indent="1"/>
    </xf>
    <xf numFmtId="49" fontId="4" fillId="0" borderId="0" xfId="0" applyNumberFormat="1" applyFont="1" applyFill="1" applyAlignment="1">
      <alignment horizontal="left" vertical="top" indent="1"/>
    </xf>
    <xf numFmtId="49" fontId="0" fillId="0" borderId="0" xfId="0" applyNumberFormat="1" applyFont="1" applyFill="1" applyAlignment="1">
      <alignment horizontal="left" indent="1"/>
    </xf>
    <xf numFmtId="49" fontId="2" fillId="0" borderId="0" xfId="0" applyNumberFormat="1" applyFont="1" applyFill="1" applyAlignment="1">
      <alignment horizontal="left" vertical="top" indent="1"/>
    </xf>
    <xf numFmtId="41" fontId="5" fillId="0" borderId="0" xfId="44" applyNumberFormat="1" applyFont="1" applyFill="1" applyAlignment="1">
      <alignment horizontal="center" vertical="center" wrapText="1"/>
    </xf>
    <xf numFmtId="0" fontId="0" fillId="0" borderId="0" xfId="0" applyFill="1" applyAlignment="1">
      <alignment vertical="center" wrapText="1"/>
    </xf>
    <xf numFmtId="49" fontId="8" fillId="0" borderId="0" xfId="42" applyNumberFormat="1" applyFont="1" applyFill="1" applyAlignment="1">
      <alignment/>
    </xf>
    <xf numFmtId="0" fontId="4" fillId="0" borderId="0" xfId="42" applyNumberFormat="1" applyFont="1" applyFill="1" applyAlignment="1" quotePrefix="1">
      <alignment/>
    </xf>
    <xf numFmtId="0" fontId="8" fillId="0" borderId="0" xfId="42" applyNumberFormat="1" applyFont="1" applyFill="1" applyAlignment="1">
      <alignment/>
    </xf>
    <xf numFmtId="43" fontId="5" fillId="0" borderId="0" xfId="42" applyFont="1" applyFill="1" applyAlignment="1">
      <alignment horizontal="center" wrapText="1"/>
    </xf>
    <xf numFmtId="43" fontId="0" fillId="0" borderId="0" xfId="42" applyFont="1" applyFill="1" applyAlignment="1">
      <alignment horizontal="center" wrapText="1"/>
    </xf>
    <xf numFmtId="0" fontId="2" fillId="0" borderId="0" xfId="0" applyFont="1" applyFill="1" applyAlignment="1">
      <alignment horizontal="left"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horizontal="left" vertical="top"/>
    </xf>
    <xf numFmtId="0" fontId="4" fillId="0" borderId="0" xfId="0" applyFont="1" applyFill="1" applyAlignment="1">
      <alignment vertical="top"/>
    </xf>
    <xf numFmtId="0" fontId="13" fillId="0" borderId="0" xfId="0" applyFont="1" applyFill="1" applyAlignment="1">
      <alignment vertical="top"/>
    </xf>
    <xf numFmtId="0" fontId="13" fillId="0" borderId="0" xfId="0" applyFont="1" applyFill="1" applyAlignment="1">
      <alignment horizontal="left" vertical="top"/>
    </xf>
    <xf numFmtId="0" fontId="15" fillId="0" borderId="0" xfId="0" applyFont="1" applyFill="1" applyAlignment="1">
      <alignment horizontal="left" vertical="top"/>
    </xf>
    <xf numFmtId="0" fontId="14" fillId="0" borderId="0" xfId="0" applyFont="1" applyFill="1" applyAlignment="1">
      <alignment horizontal="left" vertical="top"/>
    </xf>
    <xf numFmtId="0" fontId="13" fillId="0" borderId="0" xfId="0" applyFont="1" applyFill="1" applyAlignment="1">
      <alignment/>
    </xf>
    <xf numFmtId="0" fontId="2" fillId="0" borderId="0" xfId="0" applyNumberFormat="1" applyFont="1" applyFill="1" applyAlignment="1">
      <alignment vertical="top"/>
    </xf>
    <xf numFmtId="0" fontId="15" fillId="0" borderId="0" xfId="0" applyFont="1" applyFill="1" applyAlignment="1">
      <alignment/>
    </xf>
    <xf numFmtId="0" fontId="2" fillId="0" borderId="0" xfId="0" applyNumberFormat="1" applyFont="1" applyFill="1" applyAlignment="1">
      <alignment horizontal="left" wrapText="1"/>
    </xf>
    <xf numFmtId="0" fontId="10" fillId="0" borderId="0" xfId="0" applyFont="1" applyFill="1" applyAlignment="1">
      <alignment horizontal="left" indent="1"/>
    </xf>
    <xf numFmtId="172" fontId="2" fillId="0" borderId="20" xfId="42" applyNumberFormat="1" applyFont="1" applyFill="1" applyBorder="1" applyAlignment="1">
      <alignment/>
    </xf>
    <xf numFmtId="0" fontId="0" fillId="0" borderId="0" xfId="0" applyFont="1" applyFill="1" applyAlignment="1">
      <alignment horizontal="left" vertical="top"/>
    </xf>
    <xf numFmtId="0" fontId="10" fillId="0" borderId="0" xfId="0"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Alignment="1">
      <alignment/>
    </xf>
    <xf numFmtId="0" fontId="2" fillId="0" borderId="0" xfId="0" applyFont="1" applyFill="1" applyAlignment="1">
      <alignment horizontal="center" vertical="top" wrapText="1"/>
    </xf>
    <xf numFmtId="0" fontId="4" fillId="0" borderId="0" xfId="0" applyFont="1" applyFill="1" applyAlignment="1">
      <alignment horizontal="center" vertical="top" wrapText="1"/>
    </xf>
    <xf numFmtId="0" fontId="8" fillId="0" borderId="0" xfId="0" applyFont="1" applyFill="1" applyAlignment="1">
      <alignment vertical="top"/>
    </xf>
    <xf numFmtId="0" fontId="2" fillId="0" borderId="0" xfId="42" applyNumberFormat="1" applyFont="1" applyFill="1" applyAlignment="1">
      <alignment horizontal="left"/>
    </xf>
    <xf numFmtId="0" fontId="2" fillId="0" borderId="0" xfId="42" applyNumberFormat="1" applyFont="1" applyFill="1" applyAlignment="1">
      <alignment horizontal="left"/>
    </xf>
    <xf numFmtId="43" fontId="2" fillId="0" borderId="14" xfId="42" applyNumberFormat="1"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LewekoGroup-Conso200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11</xdr:row>
      <xdr:rowOff>114300</xdr:rowOff>
    </xdr:from>
    <xdr:to>
      <xdr:col>8</xdr:col>
      <xdr:colOff>47625</xdr:colOff>
      <xdr:row>11</xdr:row>
      <xdr:rowOff>123825</xdr:rowOff>
    </xdr:to>
    <xdr:sp>
      <xdr:nvSpPr>
        <xdr:cNvPr id="1" name="Line 3"/>
        <xdr:cNvSpPr>
          <a:spLocks/>
        </xdr:cNvSpPr>
      </xdr:nvSpPr>
      <xdr:spPr>
        <a:xfrm>
          <a:off x="7134225" y="2419350"/>
          <a:ext cx="714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11</xdr:row>
      <xdr:rowOff>133350</xdr:rowOff>
    </xdr:from>
    <xdr:to>
      <xdr:col>5</xdr:col>
      <xdr:colOff>695325</xdr:colOff>
      <xdr:row>11</xdr:row>
      <xdr:rowOff>133350</xdr:rowOff>
    </xdr:to>
    <xdr:sp>
      <xdr:nvSpPr>
        <xdr:cNvPr id="2" name="Line 4"/>
        <xdr:cNvSpPr>
          <a:spLocks/>
        </xdr:cNvSpPr>
      </xdr:nvSpPr>
      <xdr:spPr>
        <a:xfrm flipH="1">
          <a:off x="5372100" y="243840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142875</xdr:rowOff>
    </xdr:from>
    <xdr:to>
      <xdr:col>3</xdr:col>
      <xdr:colOff>200025</xdr:colOff>
      <xdr:row>10</xdr:row>
      <xdr:rowOff>142875</xdr:rowOff>
    </xdr:to>
    <xdr:sp>
      <xdr:nvSpPr>
        <xdr:cNvPr id="3" name="Line 10"/>
        <xdr:cNvSpPr>
          <a:spLocks/>
        </xdr:cNvSpPr>
      </xdr:nvSpPr>
      <xdr:spPr>
        <a:xfrm flipH="1">
          <a:off x="4029075" y="22383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10</xdr:row>
      <xdr:rowOff>133350</xdr:rowOff>
    </xdr:from>
    <xdr:to>
      <xdr:col>8</xdr:col>
      <xdr:colOff>47625</xdr:colOff>
      <xdr:row>10</xdr:row>
      <xdr:rowOff>133350</xdr:rowOff>
    </xdr:to>
    <xdr:sp>
      <xdr:nvSpPr>
        <xdr:cNvPr id="4" name="Line 11"/>
        <xdr:cNvSpPr>
          <a:spLocks/>
        </xdr:cNvSpPr>
      </xdr:nvSpPr>
      <xdr:spPr>
        <a:xfrm>
          <a:off x="7648575" y="2228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68"/>
  <sheetViews>
    <sheetView tabSelected="1" zoomScale="80" zoomScaleNormal="80" zoomScalePageLayoutView="0" workbookViewId="0" topLeftCell="A1">
      <selection activeCell="A1" sqref="A1:F1"/>
    </sheetView>
  </sheetViews>
  <sheetFormatPr defaultColWidth="9.140625" defaultRowHeight="16.5" customHeight="1"/>
  <cols>
    <col min="1" max="1" width="7.28125" style="13" customWidth="1"/>
    <col min="2" max="2" width="36.00390625" style="13" bestFit="1" customWidth="1"/>
    <col min="3" max="3" width="23.57421875" style="13" customWidth="1"/>
    <col min="4" max="4" width="13.7109375" style="13" customWidth="1"/>
    <col min="5" max="5" width="15.140625" style="13" bestFit="1" customWidth="1"/>
    <col min="6" max="6" width="13.7109375" style="13" customWidth="1"/>
    <col min="7" max="7" width="10.8515625" style="13" customWidth="1"/>
    <col min="8" max="16384" width="9.140625" style="13" customWidth="1"/>
  </cols>
  <sheetData>
    <row r="1" spans="1:9" ht="16.5" customHeight="1">
      <c r="A1" s="182" t="s">
        <v>10</v>
      </c>
      <c r="B1" s="182"/>
      <c r="C1" s="182"/>
      <c r="D1" s="182"/>
      <c r="E1" s="182"/>
      <c r="F1" s="182"/>
      <c r="G1" s="12"/>
      <c r="H1" s="12"/>
      <c r="I1" s="12"/>
    </row>
    <row r="2" spans="1:9" ht="16.5" customHeight="1">
      <c r="A2" s="183" t="s">
        <v>11</v>
      </c>
      <c r="B2" s="183"/>
      <c r="C2" s="183"/>
      <c r="D2" s="183"/>
      <c r="E2" s="183"/>
      <c r="F2" s="183"/>
      <c r="G2" s="12"/>
      <c r="H2" s="12"/>
      <c r="I2" s="12"/>
    </row>
    <row r="3" spans="1:9" ht="16.5" customHeight="1">
      <c r="A3" s="184" t="s">
        <v>12</v>
      </c>
      <c r="B3" s="184"/>
      <c r="C3" s="184"/>
      <c r="D3" s="184"/>
      <c r="E3" s="184"/>
      <c r="F3" s="184"/>
      <c r="G3" s="16"/>
      <c r="H3" s="16"/>
      <c r="I3" s="16"/>
    </row>
    <row r="4" spans="1:9" ht="16.5" customHeight="1">
      <c r="A4" s="16"/>
      <c r="B4" s="16"/>
      <c r="C4" s="16"/>
      <c r="D4" s="16"/>
      <c r="E4" s="16"/>
      <c r="F4" s="16"/>
      <c r="G4" s="16"/>
      <c r="H4" s="16"/>
      <c r="I4" s="16"/>
    </row>
    <row r="5" spans="1:9" ht="16.5" customHeight="1">
      <c r="A5" s="17"/>
      <c r="B5" s="16"/>
      <c r="C5" s="16"/>
      <c r="D5" s="16"/>
      <c r="E5" s="16"/>
      <c r="F5" s="16"/>
      <c r="G5" s="16"/>
      <c r="H5" s="16"/>
      <c r="I5" s="16"/>
    </row>
    <row r="6" spans="1:9" ht="16.5" customHeight="1">
      <c r="A6" s="182" t="s">
        <v>231</v>
      </c>
      <c r="B6" s="182"/>
      <c r="C6" s="182"/>
      <c r="D6" s="182"/>
      <c r="E6" s="182"/>
      <c r="F6" s="182"/>
      <c r="G6" s="12"/>
      <c r="H6" s="12"/>
      <c r="I6" s="12"/>
    </row>
    <row r="7" spans="1:9" ht="16.5" customHeight="1">
      <c r="A7" s="182" t="s">
        <v>232</v>
      </c>
      <c r="B7" s="182"/>
      <c r="C7" s="182"/>
      <c r="D7" s="182"/>
      <c r="E7" s="182"/>
      <c r="F7" s="182"/>
      <c r="G7" s="12"/>
      <c r="H7" s="12"/>
      <c r="I7" s="12"/>
    </row>
    <row r="8" spans="1:9" ht="16.5" customHeight="1">
      <c r="A8" s="18"/>
      <c r="B8" s="19"/>
      <c r="C8" s="19"/>
      <c r="D8" s="18"/>
      <c r="E8" s="11"/>
      <c r="F8" s="11"/>
      <c r="G8" s="12"/>
      <c r="H8" s="12"/>
      <c r="I8" s="12"/>
    </row>
    <row r="9" spans="1:9" ht="16.5" customHeight="1">
      <c r="A9" s="20"/>
      <c r="B9" s="19"/>
      <c r="C9" s="19"/>
      <c r="D9" s="18"/>
      <c r="G9" s="12"/>
      <c r="H9" s="12"/>
      <c r="I9" s="12"/>
    </row>
    <row r="10" spans="1:9" ht="16.5" customHeight="1">
      <c r="A10" s="20"/>
      <c r="B10" s="19"/>
      <c r="C10" s="19"/>
      <c r="D10" s="18"/>
      <c r="E10" s="11" t="s">
        <v>13</v>
      </c>
      <c r="F10" s="21" t="s">
        <v>13</v>
      </c>
      <c r="G10" s="12"/>
      <c r="H10" s="12"/>
      <c r="I10" s="12"/>
    </row>
    <row r="11" spans="1:9" ht="16.5" customHeight="1">
      <c r="A11" s="20"/>
      <c r="B11" s="22"/>
      <c r="C11" s="23"/>
      <c r="D11" s="18"/>
      <c r="E11" s="11" t="s">
        <v>229</v>
      </c>
      <c r="F11" s="11" t="s">
        <v>211</v>
      </c>
      <c r="G11" s="12"/>
      <c r="H11" s="12"/>
      <c r="I11" s="12"/>
    </row>
    <row r="12" spans="1:9" ht="16.5" customHeight="1">
      <c r="A12" s="20"/>
      <c r="B12" s="22"/>
      <c r="C12" s="23"/>
      <c r="D12" s="18"/>
      <c r="E12" s="14" t="s">
        <v>14</v>
      </c>
      <c r="F12" s="24" t="s">
        <v>14</v>
      </c>
      <c r="G12" s="12"/>
      <c r="H12" s="12"/>
      <c r="I12" s="12"/>
    </row>
    <row r="13" spans="1:9" ht="16.5" customHeight="1">
      <c r="A13" s="20"/>
      <c r="B13" s="22"/>
      <c r="C13" s="23"/>
      <c r="D13" s="18"/>
      <c r="E13" s="24" t="s">
        <v>15</v>
      </c>
      <c r="F13" s="24" t="s">
        <v>16</v>
      </c>
      <c r="G13" s="12"/>
      <c r="H13" s="12"/>
      <c r="I13" s="12"/>
    </row>
    <row r="14" spans="1:9" ht="16.5" customHeight="1">
      <c r="A14" s="25" t="s">
        <v>125</v>
      </c>
      <c r="B14" s="22"/>
      <c r="C14" s="23"/>
      <c r="D14" s="18"/>
      <c r="E14" s="14"/>
      <c r="F14" s="24"/>
      <c r="G14" s="12"/>
      <c r="H14" s="12"/>
      <c r="I14" s="12"/>
    </row>
    <row r="15" spans="1:9" ht="16.5" customHeight="1">
      <c r="A15" s="20"/>
      <c r="B15" s="22"/>
      <c r="C15" s="23"/>
      <c r="D15" s="18"/>
      <c r="E15" s="11"/>
      <c r="F15" s="21"/>
      <c r="G15" s="12"/>
      <c r="H15" s="12"/>
      <c r="I15" s="12"/>
    </row>
    <row r="16" spans="1:9" ht="16.5" customHeight="1">
      <c r="A16" s="25" t="s">
        <v>126</v>
      </c>
      <c r="B16" s="20"/>
      <c r="C16" s="20"/>
      <c r="D16" s="18"/>
      <c r="E16" s="26"/>
      <c r="F16" s="26"/>
      <c r="G16" s="27"/>
      <c r="H16" s="27"/>
      <c r="I16" s="27"/>
    </row>
    <row r="17" spans="1:64" ht="16.5" customHeight="1">
      <c r="A17" s="28" t="s">
        <v>17</v>
      </c>
      <c r="B17" s="28"/>
      <c r="C17" s="28"/>
      <c r="D17" s="18"/>
      <c r="E17" s="29">
        <v>17103</v>
      </c>
      <c r="F17" s="29">
        <v>17603</v>
      </c>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ht="16.5" customHeight="1">
      <c r="A18" s="28" t="s">
        <v>212</v>
      </c>
      <c r="B18" s="28"/>
      <c r="C18" s="28"/>
      <c r="D18" s="18"/>
      <c r="E18" s="31">
        <v>841</v>
      </c>
      <c r="F18" s="31">
        <v>716</v>
      </c>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6.5" customHeight="1">
      <c r="A19" s="28" t="s">
        <v>18</v>
      </c>
      <c r="B19" s="28"/>
      <c r="C19" s="28"/>
      <c r="D19" s="18"/>
      <c r="E19" s="31">
        <v>33900</v>
      </c>
      <c r="F19" s="31">
        <v>33900</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ht="16.5" customHeight="1">
      <c r="A20" s="28" t="s">
        <v>162</v>
      </c>
      <c r="B20" s="28"/>
      <c r="C20" s="28"/>
      <c r="D20" s="18"/>
      <c r="E20" s="31">
        <v>4660</v>
      </c>
      <c r="F20" s="31">
        <v>3675</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ht="16.5" customHeight="1">
      <c r="A21" s="32" t="s">
        <v>195</v>
      </c>
      <c r="B21" s="28"/>
      <c r="C21" s="28"/>
      <c r="D21" s="18"/>
      <c r="E21" s="31">
        <v>17119</v>
      </c>
      <c r="F21" s="31">
        <v>20881</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ht="16.5" customHeight="1">
      <c r="A22" s="33" t="s">
        <v>128</v>
      </c>
      <c r="B22" s="33"/>
      <c r="C22" s="28"/>
      <c r="D22" s="18"/>
      <c r="E22" s="34">
        <f>SUM(E17:E21)</f>
        <v>73623</v>
      </c>
      <c r="F22" s="34">
        <f>SUM(F17:F21)</f>
        <v>76775</v>
      </c>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ht="16.5" customHeight="1">
      <c r="A23" s="28"/>
      <c r="B23" s="33"/>
      <c r="C23" s="28"/>
      <c r="D23" s="18"/>
      <c r="E23" s="17"/>
      <c r="F23" s="17"/>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ht="16.5" customHeight="1">
      <c r="A24" s="33" t="s">
        <v>129</v>
      </c>
      <c r="B24" s="28"/>
      <c r="C24" s="28"/>
      <c r="D24" s="18"/>
      <c r="E24" s="35"/>
      <c r="F24" s="35"/>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ht="16.5" customHeight="1">
      <c r="A25" s="28" t="s">
        <v>19</v>
      </c>
      <c r="B25" s="28"/>
      <c r="C25" s="28"/>
      <c r="D25" s="18"/>
      <c r="E25" s="29">
        <v>67859</v>
      </c>
      <c r="F25" s="29">
        <v>67297</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ht="16.5" customHeight="1">
      <c r="A26" s="28" t="s">
        <v>213</v>
      </c>
      <c r="B26" s="28"/>
      <c r="C26" s="28"/>
      <c r="D26" s="18"/>
      <c r="E26" s="31">
        <v>50314</v>
      </c>
      <c r="F26" s="31">
        <v>50314</v>
      </c>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16.5" customHeight="1">
      <c r="A27" s="28" t="s">
        <v>127</v>
      </c>
      <c r="B27" s="28"/>
      <c r="C27" s="28"/>
      <c r="D27" s="18"/>
      <c r="E27" s="31">
        <v>49624</v>
      </c>
      <c r="F27" s="31">
        <v>33164</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ht="16.5" customHeight="1">
      <c r="A28" s="28" t="s">
        <v>130</v>
      </c>
      <c r="B28" s="28"/>
      <c r="C28" s="28"/>
      <c r="D28" s="18"/>
      <c r="E28" s="31">
        <v>4739</v>
      </c>
      <c r="F28" s="31">
        <v>4549</v>
      </c>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16.5" customHeight="1">
      <c r="A29" s="28" t="s">
        <v>131</v>
      </c>
      <c r="B29" s="28"/>
      <c r="C29" s="28"/>
      <c r="D29" s="18"/>
      <c r="E29" s="31">
        <v>3978</v>
      </c>
      <c r="F29" s="31">
        <v>3053</v>
      </c>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ht="16.5" customHeight="1">
      <c r="A30" s="28" t="s">
        <v>132</v>
      </c>
      <c r="B30" s="28"/>
      <c r="C30" s="28"/>
      <c r="D30" s="18"/>
      <c r="E30" s="36">
        <v>1951</v>
      </c>
      <c r="F30" s="36">
        <v>7706</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1:64" ht="16.5" customHeight="1">
      <c r="A31" s="33" t="s">
        <v>133</v>
      </c>
      <c r="B31" s="28"/>
      <c r="C31" s="28"/>
      <c r="D31" s="18"/>
      <c r="E31" s="34">
        <f>SUM(E25:E30)</f>
        <v>178465</v>
      </c>
      <c r="F31" s="34">
        <f>SUM(F25:F30)</f>
        <v>166083</v>
      </c>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1:64" ht="16.5" customHeight="1" thickBot="1">
      <c r="A32" s="33" t="s">
        <v>134</v>
      </c>
      <c r="B32" s="28"/>
      <c r="C32" s="28"/>
      <c r="D32" s="37"/>
      <c r="E32" s="38">
        <f>E22+E31</f>
        <v>252088</v>
      </c>
      <c r="F32" s="38">
        <f>F22+F31</f>
        <v>242858</v>
      </c>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1:64" ht="16.5" customHeight="1" thickTop="1">
      <c r="A33" s="33"/>
      <c r="B33" s="28"/>
      <c r="C33" s="28"/>
      <c r="D33" s="37"/>
      <c r="E33" s="35"/>
      <c r="F33" s="35"/>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64" ht="16.5" customHeight="1">
      <c r="A34" s="33" t="s">
        <v>135</v>
      </c>
      <c r="B34" s="28"/>
      <c r="C34" s="28"/>
      <c r="D34" s="37"/>
      <c r="E34" s="35"/>
      <c r="F34" s="35"/>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64" ht="16.5" customHeight="1">
      <c r="A35" s="33"/>
      <c r="B35" s="28"/>
      <c r="C35" s="28"/>
      <c r="D35" s="37"/>
      <c r="E35" s="35"/>
      <c r="F35" s="35"/>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row>
    <row r="36" spans="1:6" ht="16.5" customHeight="1">
      <c r="A36" s="33" t="s">
        <v>136</v>
      </c>
      <c r="B36" s="28"/>
      <c r="C36" s="28"/>
      <c r="D36" s="18"/>
      <c r="E36" s="39"/>
      <c r="F36" s="39"/>
    </row>
    <row r="37" spans="1:6" ht="16.5" customHeight="1">
      <c r="A37" s="28" t="s">
        <v>26</v>
      </c>
      <c r="B37" s="28"/>
      <c r="C37" s="28"/>
      <c r="D37" s="18"/>
      <c r="E37" s="40">
        <f>'EQ'!D22</f>
        <v>120874</v>
      </c>
      <c r="F37" s="29">
        <v>120874</v>
      </c>
    </row>
    <row r="38" spans="1:6" ht="16.5" customHeight="1">
      <c r="A38" s="28" t="s">
        <v>27</v>
      </c>
      <c r="B38" s="28"/>
      <c r="C38" s="28"/>
      <c r="D38" s="18"/>
      <c r="E38" s="40">
        <f>'EQ'!H22</f>
        <v>4764</v>
      </c>
      <c r="F38" s="31">
        <v>4764</v>
      </c>
    </row>
    <row r="39" spans="1:6" ht="16.5" customHeight="1">
      <c r="A39" s="28" t="s">
        <v>137</v>
      </c>
      <c r="B39" s="28"/>
      <c r="C39" s="28"/>
      <c r="D39" s="18"/>
      <c r="E39" s="36">
        <f>+'EQ'!F22</f>
        <v>58345</v>
      </c>
      <c r="F39" s="36">
        <v>65407</v>
      </c>
    </row>
    <row r="40" spans="1:6" ht="16.5" customHeight="1">
      <c r="A40" s="33" t="s">
        <v>175</v>
      </c>
      <c r="B40" s="33"/>
      <c r="C40" s="33"/>
      <c r="D40" s="18"/>
      <c r="E40" s="40">
        <f>SUM(E37:E39)</f>
        <v>183983</v>
      </c>
      <c r="F40" s="31">
        <f>SUM(F37:F39)</f>
        <v>191045</v>
      </c>
    </row>
    <row r="41" spans="1:6" ht="16.5" customHeight="1">
      <c r="A41" s="33" t="s">
        <v>176</v>
      </c>
      <c r="B41" s="33"/>
      <c r="C41" s="28"/>
      <c r="D41" s="18"/>
      <c r="E41" s="40">
        <f>+'EQ'!J22</f>
        <v>8708</v>
      </c>
      <c r="F41" s="31">
        <v>8791</v>
      </c>
    </row>
    <row r="42" spans="1:6" ht="16.5" customHeight="1">
      <c r="A42" s="33" t="s">
        <v>138</v>
      </c>
      <c r="B42" s="28"/>
      <c r="C42" s="28"/>
      <c r="D42" s="18"/>
      <c r="E42" s="34">
        <f>SUM(E40:E41)</f>
        <v>192691</v>
      </c>
      <c r="F42" s="34">
        <f>SUM(F40:F41)</f>
        <v>199836</v>
      </c>
    </row>
    <row r="43" spans="1:6" ht="16.5" customHeight="1">
      <c r="A43" s="28"/>
      <c r="B43" s="28"/>
      <c r="C43" s="28"/>
      <c r="D43" s="18"/>
      <c r="E43" s="35"/>
      <c r="F43" s="35"/>
    </row>
    <row r="44" spans="1:6" ht="16.5" customHeight="1">
      <c r="A44" s="33" t="s">
        <v>139</v>
      </c>
      <c r="B44" s="28"/>
      <c r="C44" s="28"/>
      <c r="D44" s="18"/>
      <c r="E44" s="35"/>
      <c r="F44" s="35"/>
    </row>
    <row r="45" spans="1:6" ht="16.5" customHeight="1">
      <c r="A45" s="28" t="s">
        <v>21</v>
      </c>
      <c r="B45" s="28"/>
      <c r="C45" s="28"/>
      <c r="D45" s="18"/>
      <c r="E45" s="29">
        <v>282</v>
      </c>
      <c r="F45" s="29">
        <v>343</v>
      </c>
    </row>
    <row r="46" spans="1:6" ht="16.5" customHeight="1">
      <c r="A46" s="28" t="s">
        <v>22</v>
      </c>
      <c r="B46" s="28"/>
      <c r="C46" s="28"/>
      <c r="D46" s="18"/>
      <c r="E46" s="31">
        <v>5274</v>
      </c>
      <c r="F46" s="31">
        <v>5856</v>
      </c>
    </row>
    <row r="47" spans="1:6" ht="16.5" customHeight="1">
      <c r="A47" s="28" t="s">
        <v>169</v>
      </c>
      <c r="B47" s="28"/>
      <c r="C47" s="28"/>
      <c r="D47" s="18"/>
      <c r="E47" s="31">
        <v>0</v>
      </c>
      <c r="F47" s="31">
        <v>1800</v>
      </c>
    </row>
    <row r="48" spans="1:6" ht="16.5" customHeight="1">
      <c r="A48" s="28" t="s">
        <v>24</v>
      </c>
      <c r="B48" s="28"/>
      <c r="C48" s="28"/>
      <c r="D48" s="18"/>
      <c r="E48" s="36">
        <v>8857</v>
      </c>
      <c r="F48" s="36">
        <v>8892</v>
      </c>
    </row>
    <row r="49" spans="1:6" ht="16.5" customHeight="1">
      <c r="A49" s="33" t="s">
        <v>140</v>
      </c>
      <c r="B49" s="28"/>
      <c r="C49" s="28"/>
      <c r="D49" s="18"/>
      <c r="E49" s="34">
        <f>SUM(E45:E48)</f>
        <v>14413</v>
      </c>
      <c r="F49" s="34">
        <f>SUM(F45:F48)</f>
        <v>16891</v>
      </c>
    </row>
    <row r="50" spans="1:6" ht="16.5" customHeight="1">
      <c r="A50" s="28"/>
      <c r="B50" s="28"/>
      <c r="C50" s="28"/>
      <c r="D50" s="18"/>
      <c r="E50" s="35"/>
      <c r="F50" s="35"/>
    </row>
    <row r="51" spans="1:64" ht="16.5" customHeight="1">
      <c r="A51" s="33" t="s">
        <v>141</v>
      </c>
      <c r="B51" s="33"/>
      <c r="C51" s="28"/>
      <c r="D51" s="18"/>
      <c r="E51" s="39"/>
      <c r="F51" s="39"/>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row>
    <row r="52" spans="1:64" ht="16.5" customHeight="1">
      <c r="A52" s="28" t="s">
        <v>142</v>
      </c>
      <c r="B52" s="28"/>
      <c r="C52" s="28"/>
      <c r="D52" s="18"/>
      <c r="E52" s="31">
        <v>19155</v>
      </c>
      <c r="F52" s="31">
        <v>9834</v>
      </c>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6" ht="16.5" customHeight="1">
      <c r="A53" s="28" t="s">
        <v>21</v>
      </c>
      <c r="B53" s="28"/>
      <c r="C53" s="28"/>
      <c r="D53" s="18"/>
      <c r="E53" s="31">
        <v>197</v>
      </c>
      <c r="F53" s="31">
        <v>189</v>
      </c>
    </row>
    <row r="54" spans="1:6" ht="16.5" customHeight="1">
      <c r="A54" s="28" t="s">
        <v>22</v>
      </c>
      <c r="B54" s="28"/>
      <c r="C54" s="28"/>
      <c r="D54" s="18"/>
      <c r="E54" s="31">
        <v>24530</v>
      </c>
      <c r="F54" s="31">
        <v>15037</v>
      </c>
    </row>
    <row r="55" spans="1:6" ht="16.5" customHeight="1">
      <c r="A55" s="28" t="s">
        <v>23</v>
      </c>
      <c r="B55" s="28"/>
      <c r="C55" s="28"/>
      <c r="D55" s="18"/>
      <c r="E55" s="31">
        <v>0</v>
      </c>
      <c r="F55" s="31">
        <v>1</v>
      </c>
    </row>
    <row r="56" spans="1:6" ht="16.5" customHeight="1">
      <c r="A56" s="28" t="s">
        <v>143</v>
      </c>
      <c r="B56" s="28"/>
      <c r="C56" s="28"/>
      <c r="D56" s="18"/>
      <c r="E56" s="31">
        <v>1102</v>
      </c>
      <c r="F56" s="31">
        <v>1070</v>
      </c>
    </row>
    <row r="57" spans="1:6" ht="16.5" customHeight="1">
      <c r="A57" s="33" t="s">
        <v>144</v>
      </c>
      <c r="B57" s="28"/>
      <c r="C57" s="28"/>
      <c r="D57" s="41"/>
      <c r="E57" s="34">
        <f>SUM(E52:E56)</f>
        <v>44984</v>
      </c>
      <c r="F57" s="34">
        <f>SUM(F52:F56)</f>
        <v>26131</v>
      </c>
    </row>
    <row r="58" spans="1:6" ht="16.5" customHeight="1">
      <c r="A58" s="33" t="s">
        <v>145</v>
      </c>
      <c r="B58" s="28"/>
      <c r="C58" s="28"/>
      <c r="D58" s="18"/>
      <c r="E58" s="35">
        <f>E49+E57</f>
        <v>59397</v>
      </c>
      <c r="F58" s="35">
        <f>F49+F57</f>
        <v>43022</v>
      </c>
    </row>
    <row r="59" spans="1:6" ht="16.5" customHeight="1" thickBot="1">
      <c r="A59" s="33" t="s">
        <v>146</v>
      </c>
      <c r="B59" s="28"/>
      <c r="C59" s="28"/>
      <c r="D59" s="18"/>
      <c r="E59" s="42">
        <f>E42+E58</f>
        <v>252088</v>
      </c>
      <c r="F59" s="42">
        <f>F42+F58</f>
        <v>242858</v>
      </c>
    </row>
    <row r="60" spans="1:6" ht="16.5" customHeight="1" thickTop="1">
      <c r="A60" s="18"/>
      <c r="B60" s="18"/>
      <c r="C60" s="18"/>
      <c r="D60" s="18"/>
      <c r="E60" s="43"/>
      <c r="F60" s="43"/>
    </row>
    <row r="61" spans="1:6" ht="16.5" customHeight="1">
      <c r="A61" s="28"/>
      <c r="B61" s="28"/>
      <c r="C61" s="28"/>
      <c r="D61" s="18"/>
      <c r="E61" s="17"/>
      <c r="F61" s="17"/>
    </row>
    <row r="62" spans="1:6" ht="16.5" customHeight="1" thickBot="1">
      <c r="A62" s="33" t="s">
        <v>244</v>
      </c>
      <c r="B62" s="33"/>
      <c r="C62" s="28"/>
      <c r="D62" s="18"/>
      <c r="E62" s="44">
        <f>E42/(E37/0.5)</f>
        <v>0.7970738123996889</v>
      </c>
      <c r="F62" s="44">
        <f>F42/(F37/0.5)</f>
        <v>0.8266293826629383</v>
      </c>
    </row>
    <row r="63" spans="1:6" ht="16.5" customHeight="1" thickTop="1">
      <c r="A63" s="28"/>
      <c r="B63" s="28"/>
      <c r="C63" s="28"/>
      <c r="D63" s="28"/>
      <c r="F63" s="45"/>
    </row>
    <row r="64" ht="16.5" customHeight="1">
      <c r="E64" s="46"/>
    </row>
    <row r="65" spans="1:6" ht="16.5" customHeight="1">
      <c r="A65" s="188" t="s">
        <v>248</v>
      </c>
      <c r="B65" s="201"/>
      <c r="C65" s="201"/>
      <c r="D65" s="201"/>
      <c r="E65" s="201"/>
      <c r="F65" s="201"/>
    </row>
    <row r="66" spans="1:6" ht="16.5" customHeight="1">
      <c r="A66" s="201"/>
      <c r="B66" s="201"/>
      <c r="C66" s="201"/>
      <c r="D66" s="201"/>
      <c r="E66" s="201"/>
      <c r="F66" s="201"/>
    </row>
    <row r="67" ht="16.5" customHeight="1">
      <c r="E67" s="46"/>
    </row>
    <row r="68" spans="5:6" ht="16.5" customHeight="1">
      <c r="E68" s="46">
        <f>+E59-E32</f>
        <v>0</v>
      </c>
      <c r="F68" s="46"/>
    </row>
  </sheetData>
  <sheetProtection/>
  <mergeCells count="6">
    <mergeCell ref="A7:F7"/>
    <mergeCell ref="A65:F66"/>
    <mergeCell ref="A1:F1"/>
    <mergeCell ref="A2:F2"/>
    <mergeCell ref="A3:F3"/>
    <mergeCell ref="A6:F6"/>
  </mergeCells>
  <printOptions/>
  <pageMargins left="0.75" right="0.75" top="0.75" bottom="0.75" header="0.37" footer="0.5"/>
  <pageSetup cellComments="asDisplayed"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M238"/>
  <sheetViews>
    <sheetView zoomScale="80" zoomScaleNormal="80" zoomScaleSheetLayoutView="80" zoomScalePageLayoutView="0" workbookViewId="0" topLeftCell="A1">
      <selection activeCell="A1" sqref="A1"/>
    </sheetView>
  </sheetViews>
  <sheetFormatPr defaultColWidth="9.140625" defaultRowHeight="16.5" customHeight="1"/>
  <cols>
    <col min="1" max="1" width="8.7109375" style="13" customWidth="1"/>
    <col min="2" max="2" width="5.7109375" style="13" customWidth="1"/>
    <col min="3" max="3" width="72.7109375" style="13" customWidth="1"/>
    <col min="4" max="4" width="20.57421875" style="13" customWidth="1"/>
    <col min="5" max="5" width="20.8515625" style="13" customWidth="1"/>
    <col min="6" max="6" width="20.00390625" style="13" customWidth="1"/>
    <col min="7" max="7" width="9.140625" style="13" hidden="1" customWidth="1"/>
    <col min="8" max="16384" width="9.140625" style="13" customWidth="1"/>
  </cols>
  <sheetData>
    <row r="1" spans="1:7" ht="16.5" customHeight="1">
      <c r="A1" s="110" t="s">
        <v>97</v>
      </c>
      <c r="B1" s="120" t="s">
        <v>94</v>
      </c>
      <c r="C1" s="5"/>
      <c r="D1" s="5"/>
      <c r="E1" s="5"/>
      <c r="F1" s="115"/>
      <c r="G1" s="115"/>
    </row>
    <row r="2" spans="1:7" ht="16.5" customHeight="1">
      <c r="A2" s="110"/>
      <c r="B2" s="120"/>
      <c r="C2" s="5"/>
      <c r="D2" s="5"/>
      <c r="E2" s="5"/>
      <c r="F2" s="115"/>
      <c r="G2" s="115"/>
    </row>
    <row r="3" spans="1:7" ht="16.5" customHeight="1">
      <c r="A3" s="110"/>
      <c r="B3" s="197" t="s">
        <v>95</v>
      </c>
      <c r="C3" s="197"/>
      <c r="D3" s="197"/>
      <c r="E3" s="197"/>
      <c r="F3" s="199"/>
      <c r="G3" s="199"/>
    </row>
    <row r="4" spans="1:7" ht="16.5" customHeight="1">
      <c r="A4" s="110"/>
      <c r="B4" s="197"/>
      <c r="C4" s="197"/>
      <c r="D4" s="197"/>
      <c r="E4" s="197"/>
      <c r="F4" s="199"/>
      <c r="G4" s="199"/>
    </row>
    <row r="5" spans="1:7" ht="16.5" customHeight="1">
      <c r="A5" s="110"/>
      <c r="B5" s="113"/>
      <c r="C5" s="113"/>
      <c r="F5" s="140"/>
      <c r="G5" s="140"/>
    </row>
    <row r="6" spans="1:3" ht="16.5" customHeight="1">
      <c r="A6" s="110" t="s">
        <v>100</v>
      </c>
      <c r="B6" s="121" t="s">
        <v>209</v>
      </c>
      <c r="C6" s="16"/>
    </row>
    <row r="7" spans="1:5" ht="16.5" customHeight="1">
      <c r="A7" s="3"/>
      <c r="B7" s="121"/>
      <c r="C7" s="3"/>
      <c r="D7" s="235" t="s">
        <v>285</v>
      </c>
      <c r="E7" s="168"/>
    </row>
    <row r="8" spans="1:5" ht="16.5" customHeight="1">
      <c r="A8" s="3"/>
      <c r="B8" s="121"/>
      <c r="C8" s="3"/>
      <c r="D8" s="235"/>
      <c r="E8" s="168"/>
    </row>
    <row r="9" spans="1:5" ht="16.5" customHeight="1">
      <c r="A9" s="3"/>
      <c r="B9" s="121"/>
      <c r="C9" s="3"/>
      <c r="D9" s="235"/>
      <c r="E9" s="168"/>
    </row>
    <row r="10" spans="1:5" ht="16.5" customHeight="1">
      <c r="A10" s="110"/>
      <c r="B10" s="121"/>
      <c r="C10" s="3"/>
      <c r="D10" s="148" t="s">
        <v>14</v>
      </c>
      <c r="E10" s="150"/>
    </row>
    <row r="11" spans="1:6" ht="16.5" customHeight="1">
      <c r="A11" s="110"/>
      <c r="B11" s="145" t="s">
        <v>214</v>
      </c>
      <c r="D11" s="9"/>
      <c r="E11" s="9"/>
      <c r="F11" s="144"/>
    </row>
    <row r="12" spans="1:6" ht="16.5" customHeight="1">
      <c r="A12" s="110"/>
      <c r="B12" s="149" t="s">
        <v>216</v>
      </c>
      <c r="D12" s="9">
        <v>-2</v>
      </c>
      <c r="E12" s="9"/>
      <c r="F12" s="144"/>
    </row>
    <row r="13" spans="1:5" ht="16.5" customHeight="1">
      <c r="A13" s="110"/>
      <c r="B13" s="145" t="s">
        <v>215</v>
      </c>
      <c r="D13" s="9"/>
      <c r="E13" s="9"/>
    </row>
    <row r="14" spans="1:6" ht="16.5" customHeight="1">
      <c r="A14" s="110"/>
      <c r="B14" s="149" t="s">
        <v>216</v>
      </c>
      <c r="D14" s="9">
        <v>1020</v>
      </c>
      <c r="E14" s="9"/>
      <c r="F14" s="144"/>
    </row>
    <row r="15" spans="1:5" ht="16.5" customHeight="1" thickBot="1">
      <c r="A15" s="110"/>
      <c r="B15" s="121"/>
      <c r="C15" s="3"/>
      <c r="D15" s="90">
        <f>SUM(D12:D14)</f>
        <v>1018</v>
      </c>
      <c r="E15" s="9"/>
    </row>
    <row r="16" spans="1:5" ht="16.5" customHeight="1" thickTop="1">
      <c r="A16" s="110"/>
      <c r="B16" s="121"/>
      <c r="C16" s="3"/>
      <c r="D16" s="148"/>
      <c r="E16" s="150"/>
    </row>
    <row r="17" spans="1:7" ht="16.5" customHeight="1">
      <c r="A17" s="110"/>
      <c r="B17" s="197" t="s">
        <v>307</v>
      </c>
      <c r="C17" s="197"/>
      <c r="D17" s="197"/>
      <c r="E17" s="197"/>
      <c r="F17" s="197"/>
      <c r="G17" s="114"/>
    </row>
    <row r="18" spans="1:7" ht="16.5" customHeight="1">
      <c r="A18" s="110"/>
      <c r="B18" s="197"/>
      <c r="C18" s="197"/>
      <c r="D18" s="197"/>
      <c r="E18" s="197"/>
      <c r="F18" s="197"/>
      <c r="G18" s="114"/>
    </row>
    <row r="19" spans="1:5" ht="16.5" customHeight="1">
      <c r="A19" s="3"/>
      <c r="B19" s="151"/>
      <c r="C19" s="151"/>
      <c r="D19" s="151"/>
      <c r="E19" s="151"/>
    </row>
    <row r="20" spans="1:5" ht="16.5" customHeight="1">
      <c r="A20" s="110" t="s">
        <v>104</v>
      </c>
      <c r="B20" s="196" t="s">
        <v>98</v>
      </c>
      <c r="C20" s="196"/>
      <c r="D20" s="196"/>
      <c r="E20" s="5"/>
    </row>
    <row r="21" spans="1:5" ht="16.5" customHeight="1">
      <c r="A21" s="3"/>
      <c r="B21" s="5"/>
      <c r="C21" s="5"/>
      <c r="D21" s="5"/>
      <c r="E21" s="5"/>
    </row>
    <row r="22" spans="1:5" ht="16.5" customHeight="1">
      <c r="A22" s="3"/>
      <c r="B22" s="197" t="s">
        <v>99</v>
      </c>
      <c r="C22" s="197"/>
      <c r="D22" s="197"/>
      <c r="E22" s="197"/>
    </row>
    <row r="23" spans="1:5" ht="16.5" customHeight="1">
      <c r="A23" s="3"/>
      <c r="B23" s="3"/>
      <c r="C23" s="3"/>
      <c r="D23" s="3"/>
      <c r="E23" s="3"/>
    </row>
    <row r="24" spans="1:5" ht="16.5" customHeight="1">
      <c r="A24" s="110" t="s">
        <v>106</v>
      </c>
      <c r="B24" s="120" t="s">
        <v>101</v>
      </c>
      <c r="C24" s="120"/>
      <c r="D24" s="5"/>
      <c r="E24" s="5"/>
    </row>
    <row r="25" spans="1:5" ht="16.5" customHeight="1">
      <c r="A25" s="110"/>
      <c r="B25" s="120"/>
      <c r="C25" s="120"/>
      <c r="D25" s="5"/>
      <c r="E25" s="5"/>
    </row>
    <row r="26" spans="1:5" ht="16.5" customHeight="1">
      <c r="A26" s="3"/>
      <c r="B26" s="5" t="s">
        <v>71</v>
      </c>
      <c r="C26" s="200" t="s">
        <v>102</v>
      </c>
      <c r="D26" s="200"/>
      <c r="E26" s="200"/>
    </row>
    <row r="27" spans="1:5" ht="16.5" customHeight="1">
      <c r="A27" s="3"/>
      <c r="B27" s="120"/>
      <c r="C27" s="113"/>
      <c r="D27" s="113"/>
      <c r="E27" s="113"/>
    </row>
    <row r="28" spans="1:5" ht="16.5" customHeight="1">
      <c r="A28" s="3"/>
      <c r="B28" s="5" t="s">
        <v>76</v>
      </c>
      <c r="C28" s="200" t="s">
        <v>103</v>
      </c>
      <c r="D28" s="200"/>
      <c r="E28" s="200"/>
    </row>
    <row r="29" spans="1:5" ht="16.5" customHeight="1">
      <c r="A29" s="3"/>
      <c r="B29" s="3"/>
      <c r="C29" s="3"/>
      <c r="D29" s="3"/>
      <c r="E29" s="3"/>
    </row>
    <row r="30" spans="1:5" ht="16.5" customHeight="1">
      <c r="A30" s="110" t="s">
        <v>110</v>
      </c>
      <c r="B30" s="120" t="s">
        <v>105</v>
      </c>
      <c r="C30" s="120"/>
      <c r="D30" s="5"/>
      <c r="E30" s="3"/>
    </row>
    <row r="31" spans="1:6" ht="16.5" customHeight="1">
      <c r="A31" s="112"/>
      <c r="B31" s="5"/>
      <c r="C31" s="5"/>
      <c r="D31" s="5"/>
      <c r="E31" s="3"/>
      <c r="F31" s="43"/>
    </row>
    <row r="32" spans="1:9" ht="16.5" customHeight="1">
      <c r="A32" s="112"/>
      <c r="B32" s="5" t="s">
        <v>405</v>
      </c>
      <c r="C32" s="5"/>
      <c r="D32" s="5"/>
      <c r="E32" s="5"/>
      <c r="F32" s="115"/>
      <c r="G32" s="115"/>
      <c r="H32" s="115"/>
      <c r="I32" s="115"/>
    </row>
    <row r="33" spans="1:6" ht="16.5" customHeight="1">
      <c r="A33" s="112"/>
      <c r="B33" s="6"/>
      <c r="C33" s="3"/>
      <c r="D33" s="3"/>
      <c r="E33" s="3"/>
      <c r="F33" s="43"/>
    </row>
    <row r="34" spans="1:6" ht="16.5" customHeight="1">
      <c r="A34" s="110" t="s">
        <v>112</v>
      </c>
      <c r="B34" s="111" t="s">
        <v>107</v>
      </c>
      <c r="C34" s="3"/>
      <c r="D34" s="3"/>
      <c r="E34" s="3"/>
      <c r="F34" s="43"/>
    </row>
    <row r="35" spans="1:6" ht="16.5" customHeight="1">
      <c r="A35" s="110"/>
      <c r="B35" s="111"/>
      <c r="C35" s="3"/>
      <c r="D35" s="11" t="s">
        <v>199</v>
      </c>
      <c r="E35" s="11" t="s">
        <v>200</v>
      </c>
      <c r="F35" s="11" t="s">
        <v>51</v>
      </c>
    </row>
    <row r="36" spans="1:6" ht="16.5" customHeight="1">
      <c r="A36" s="110"/>
      <c r="B36" s="139"/>
      <c r="C36" s="139"/>
      <c r="D36" s="152" t="s">
        <v>14</v>
      </c>
      <c r="E36" s="152" t="s">
        <v>14</v>
      </c>
      <c r="F36" s="152" t="s">
        <v>14</v>
      </c>
    </row>
    <row r="37" spans="1:6" ht="16.5" customHeight="1">
      <c r="A37" s="110"/>
      <c r="B37" s="139"/>
      <c r="C37" s="139"/>
      <c r="D37" s="153"/>
      <c r="E37" s="154"/>
      <c r="F37" s="43"/>
    </row>
    <row r="38" spans="1:6" ht="16.5" customHeight="1">
      <c r="A38" s="110"/>
      <c r="B38" s="129" t="s">
        <v>108</v>
      </c>
      <c r="C38" s="115"/>
      <c r="D38" s="50">
        <v>24412</v>
      </c>
      <c r="E38" s="50">
        <v>315</v>
      </c>
      <c r="F38" s="155">
        <f>SUM(D38:E38)</f>
        <v>24727</v>
      </c>
    </row>
    <row r="39" spans="1:6" ht="16.5" customHeight="1">
      <c r="A39" s="110"/>
      <c r="B39" s="129" t="s">
        <v>109</v>
      </c>
      <c r="C39" s="115"/>
      <c r="D39" s="50">
        <v>4875</v>
      </c>
      <c r="E39" s="100">
        <v>681</v>
      </c>
      <c r="F39" s="155">
        <f>SUM(D39:E39)</f>
        <v>5556</v>
      </c>
    </row>
    <row r="40" spans="1:6" ht="16.5" customHeight="1" thickBot="1">
      <c r="A40" s="110"/>
      <c r="B40" s="129"/>
      <c r="C40" s="5"/>
      <c r="D40" s="66">
        <f>SUM(D38:D39)</f>
        <v>29287</v>
      </c>
      <c r="E40" s="156">
        <f>SUM(E38:E39)</f>
        <v>996</v>
      </c>
      <c r="F40" s="157">
        <f>SUM(F38:F39)</f>
        <v>30283</v>
      </c>
    </row>
    <row r="41" spans="1:5" ht="16.5" customHeight="1" thickTop="1">
      <c r="A41" s="110"/>
      <c r="B41" s="129"/>
      <c r="C41" s="5"/>
      <c r="D41" s="2"/>
      <c r="E41" s="2"/>
    </row>
    <row r="42" spans="1:5" ht="16.5" customHeight="1">
      <c r="A42" s="110"/>
      <c r="B42" s="129" t="s">
        <v>401</v>
      </c>
      <c r="C42" s="5"/>
      <c r="D42" s="2"/>
      <c r="E42" s="2"/>
    </row>
    <row r="43" spans="1:5" ht="16.5" customHeight="1">
      <c r="A43" s="110"/>
      <c r="B43" s="139"/>
      <c r="C43" s="3"/>
      <c r="D43" s="14"/>
      <c r="E43" s="14" t="s">
        <v>14</v>
      </c>
    </row>
    <row r="44" spans="1:5" ht="16.5" customHeight="1">
      <c r="A44" s="110"/>
      <c r="B44" s="139"/>
      <c r="C44" s="3"/>
      <c r="D44" s="14" t="s">
        <v>403</v>
      </c>
      <c r="E44" s="14" t="s">
        <v>402</v>
      </c>
    </row>
    <row r="45" spans="1:5" ht="16.5" customHeight="1">
      <c r="A45" s="110"/>
      <c r="B45" s="139"/>
      <c r="C45" s="3"/>
      <c r="D45" s="3"/>
      <c r="E45" s="3"/>
    </row>
    <row r="46" spans="1:5" ht="16.5" customHeight="1" thickBot="1">
      <c r="A46" s="110"/>
      <c r="B46" s="139" t="s">
        <v>404</v>
      </c>
      <c r="C46" s="3"/>
      <c r="D46" s="63">
        <v>1502</v>
      </c>
      <c r="E46" s="63">
        <v>5406</v>
      </c>
    </row>
    <row r="47" spans="1:5" ht="16.5" customHeight="1" thickTop="1">
      <c r="A47" s="110"/>
      <c r="B47" s="139"/>
      <c r="C47" s="3"/>
      <c r="D47" s="3"/>
      <c r="E47" s="3"/>
    </row>
    <row r="48" spans="1:5" ht="16.5" customHeight="1">
      <c r="A48" s="110" t="s">
        <v>114</v>
      </c>
      <c r="B48" s="120" t="s">
        <v>111</v>
      </c>
      <c r="C48" s="5"/>
      <c r="D48" s="5"/>
      <c r="E48" s="3"/>
    </row>
    <row r="49" spans="1:5" ht="16.5" customHeight="1">
      <c r="A49" s="110"/>
      <c r="B49" s="120"/>
      <c r="C49" s="5"/>
      <c r="D49" s="5"/>
      <c r="E49" s="3"/>
    </row>
    <row r="50" spans="1:5" ht="16.5" customHeight="1">
      <c r="A50" s="110"/>
      <c r="B50" s="5" t="s">
        <v>406</v>
      </c>
      <c r="C50" s="5"/>
      <c r="D50" s="5"/>
      <c r="E50" s="3"/>
    </row>
    <row r="51" spans="1:5" ht="16.5" customHeight="1">
      <c r="A51" s="110"/>
      <c r="B51" s="6"/>
      <c r="C51" s="3"/>
      <c r="D51" s="3"/>
      <c r="E51" s="3"/>
    </row>
    <row r="52" spans="1:7" ht="16.5" customHeight="1">
      <c r="A52" s="110" t="s">
        <v>116</v>
      </c>
      <c r="B52" s="120" t="s">
        <v>113</v>
      </c>
      <c r="C52" s="5"/>
      <c r="D52" s="5"/>
      <c r="E52" s="5"/>
      <c r="F52" s="115"/>
      <c r="G52" s="115"/>
    </row>
    <row r="53" spans="1:7" ht="16.5" customHeight="1">
      <c r="A53" s="110"/>
      <c r="B53" s="113"/>
      <c r="C53" s="113"/>
      <c r="D53" s="113"/>
      <c r="E53" s="113"/>
      <c r="F53" s="113"/>
      <c r="G53" s="113"/>
    </row>
    <row r="54" spans="1:13" ht="16.5" customHeight="1">
      <c r="A54" s="110"/>
      <c r="B54" s="120" t="s">
        <v>201</v>
      </c>
      <c r="C54" s="158"/>
      <c r="D54" s="158"/>
      <c r="E54" s="158"/>
      <c r="F54" s="158"/>
      <c r="G54" s="158"/>
      <c r="H54" s="159"/>
      <c r="I54" s="159"/>
      <c r="J54" s="159"/>
      <c r="K54" s="159"/>
      <c r="L54" s="160"/>
      <c r="M54" s="160"/>
    </row>
    <row r="55" spans="1:13" ht="16.5" customHeight="1">
      <c r="A55" s="110"/>
      <c r="B55" s="5"/>
      <c r="C55" s="158"/>
      <c r="D55" s="158"/>
      <c r="E55" s="158"/>
      <c r="F55" s="158"/>
      <c r="G55" s="158"/>
      <c r="H55" s="159"/>
      <c r="I55" s="159"/>
      <c r="J55" s="159"/>
      <c r="K55" s="159"/>
      <c r="L55" s="160"/>
      <c r="M55" s="160"/>
    </row>
    <row r="56" spans="1:13" ht="16.5" customHeight="1">
      <c r="A56" s="110"/>
      <c r="B56" s="197" t="s">
        <v>202</v>
      </c>
      <c r="C56" s="197"/>
      <c r="D56" s="197"/>
      <c r="E56" s="197"/>
      <c r="F56" s="197"/>
      <c r="G56" s="197"/>
      <c r="H56" s="159"/>
      <c r="I56" s="159"/>
      <c r="J56" s="159"/>
      <c r="K56" s="159"/>
      <c r="L56" s="160"/>
      <c r="M56" s="160"/>
    </row>
    <row r="57" spans="1:13" ht="16.5" customHeight="1">
      <c r="A57" s="110"/>
      <c r="B57" s="197"/>
      <c r="C57" s="197"/>
      <c r="D57" s="197"/>
      <c r="E57" s="197"/>
      <c r="F57" s="197"/>
      <c r="G57" s="197"/>
      <c r="H57" s="159"/>
      <c r="I57" s="159"/>
      <c r="J57" s="159"/>
      <c r="K57" s="159"/>
      <c r="L57" s="160"/>
      <c r="M57" s="160"/>
    </row>
    <row r="58" spans="1:13" ht="16.5" customHeight="1">
      <c r="A58" s="110"/>
      <c r="B58" s="178"/>
      <c r="C58" s="178"/>
      <c r="D58" s="178"/>
      <c r="E58" s="178"/>
      <c r="F58" s="178"/>
      <c r="G58" s="236"/>
      <c r="H58" s="161"/>
      <c r="I58" s="161"/>
      <c r="J58" s="161"/>
      <c r="K58" s="161"/>
      <c r="L58" s="161"/>
      <c r="M58" s="117"/>
    </row>
    <row r="59" spans="1:13" ht="16.5" customHeight="1">
      <c r="A59" s="110"/>
      <c r="B59" s="197" t="s">
        <v>414</v>
      </c>
      <c r="C59" s="197"/>
      <c r="D59" s="197"/>
      <c r="E59" s="197"/>
      <c r="F59" s="197"/>
      <c r="G59" s="236"/>
      <c r="H59" s="161"/>
      <c r="I59" s="161"/>
      <c r="J59" s="161"/>
      <c r="K59" s="161"/>
      <c r="L59" s="161"/>
      <c r="M59" s="117"/>
    </row>
    <row r="60" spans="1:13" ht="16.5" customHeight="1">
      <c r="A60" s="110"/>
      <c r="B60" s="197"/>
      <c r="C60" s="197"/>
      <c r="D60" s="197"/>
      <c r="E60" s="197"/>
      <c r="F60" s="197"/>
      <c r="G60" s="236"/>
      <c r="H60" s="161"/>
      <c r="I60" s="161"/>
      <c r="J60" s="161"/>
      <c r="K60" s="161"/>
      <c r="L60" s="161"/>
      <c r="M60" s="117"/>
    </row>
    <row r="61" spans="1:13" ht="16.5" customHeight="1">
      <c r="A61" s="110"/>
      <c r="B61" s="178"/>
      <c r="C61" s="178"/>
      <c r="D61" s="178"/>
      <c r="E61" s="178"/>
      <c r="F61" s="178"/>
      <c r="G61" s="236"/>
      <c r="H61" s="161"/>
      <c r="I61" s="161"/>
      <c r="J61" s="161"/>
      <c r="K61" s="161"/>
      <c r="L61" s="161"/>
      <c r="M61" s="117"/>
    </row>
    <row r="62" spans="1:13" ht="16.5" customHeight="1">
      <c r="A62" s="110"/>
      <c r="B62" s="197" t="s">
        <v>415</v>
      </c>
      <c r="C62" s="197"/>
      <c r="D62" s="197"/>
      <c r="E62" s="197"/>
      <c r="F62" s="197"/>
      <c r="G62" s="114"/>
      <c r="H62" s="12"/>
      <c r="I62" s="12"/>
      <c r="J62" s="12"/>
      <c r="K62" s="12"/>
      <c r="L62" s="3"/>
      <c r="M62" s="3"/>
    </row>
    <row r="63" spans="1:13" ht="16.5" customHeight="1">
      <c r="A63" s="110"/>
      <c r="B63" s="197"/>
      <c r="C63" s="197"/>
      <c r="D63" s="197"/>
      <c r="E63" s="197"/>
      <c r="F63" s="197"/>
      <c r="G63" s="114"/>
      <c r="H63" s="12"/>
      <c r="I63" s="12"/>
      <c r="J63" s="12"/>
      <c r="K63" s="12"/>
      <c r="L63" s="3"/>
      <c r="M63" s="3"/>
    </row>
    <row r="64" spans="1:13" ht="16.5" customHeight="1">
      <c r="A64" s="110"/>
      <c r="B64" s="114"/>
      <c r="C64" s="114"/>
      <c r="D64" s="114"/>
      <c r="E64" s="114"/>
      <c r="F64" s="114"/>
      <c r="G64" s="114"/>
      <c r="H64" s="12"/>
      <c r="I64" s="12"/>
      <c r="J64" s="12"/>
      <c r="K64" s="12"/>
      <c r="L64" s="3"/>
      <c r="M64" s="3"/>
    </row>
    <row r="65" spans="1:13" ht="16.5" customHeight="1">
      <c r="A65" s="110"/>
      <c r="B65" s="120" t="s">
        <v>308</v>
      </c>
      <c r="C65" s="5"/>
      <c r="D65" s="5"/>
      <c r="E65" s="5"/>
      <c r="F65" s="5"/>
      <c r="G65" s="5"/>
      <c r="H65" s="12"/>
      <c r="I65" s="12"/>
      <c r="J65" s="12"/>
      <c r="K65" s="12"/>
      <c r="L65" s="3"/>
      <c r="M65" s="3"/>
    </row>
    <row r="66" spans="1:13" ht="16.5" customHeight="1">
      <c r="A66" s="110"/>
      <c r="B66" s="5"/>
      <c r="C66" s="5"/>
      <c r="D66" s="5"/>
      <c r="E66" s="5"/>
      <c r="F66" s="5"/>
      <c r="G66" s="5"/>
      <c r="H66" s="114"/>
      <c r="I66" s="114"/>
      <c r="J66" s="114"/>
      <c r="K66" s="114"/>
      <c r="L66" s="114"/>
      <c r="M66" s="162"/>
    </row>
    <row r="67" spans="1:13" ht="16.5" customHeight="1">
      <c r="A67" s="110"/>
      <c r="B67" s="197" t="s">
        <v>203</v>
      </c>
      <c r="C67" s="197"/>
      <c r="D67" s="197"/>
      <c r="E67" s="197"/>
      <c r="F67" s="197"/>
      <c r="G67" s="197"/>
      <c r="H67" s="114"/>
      <c r="I67" s="114"/>
      <c r="J67" s="114"/>
      <c r="K67" s="114"/>
      <c r="L67" s="114"/>
      <c r="M67" s="162"/>
    </row>
    <row r="68" spans="1:13" ht="16.5" customHeight="1">
      <c r="A68" s="110"/>
      <c r="B68" s="197"/>
      <c r="C68" s="197"/>
      <c r="D68" s="197"/>
      <c r="E68" s="197"/>
      <c r="F68" s="197"/>
      <c r="G68" s="197"/>
      <c r="H68" s="114"/>
      <c r="I68" s="114"/>
      <c r="J68" s="114"/>
      <c r="K68" s="114"/>
      <c r="L68" s="114"/>
      <c r="M68" s="114"/>
    </row>
    <row r="69" spans="1:13" ht="16.5" customHeight="1">
      <c r="A69" s="110"/>
      <c r="B69" s="113"/>
      <c r="C69" s="113"/>
      <c r="D69" s="113"/>
      <c r="E69" s="113"/>
      <c r="F69" s="113"/>
      <c r="G69" s="113"/>
      <c r="H69" s="114"/>
      <c r="I69" s="114"/>
      <c r="J69" s="114"/>
      <c r="K69" s="114"/>
      <c r="L69" s="114"/>
      <c r="M69" s="114"/>
    </row>
    <row r="70" spans="1:13" ht="16.5" customHeight="1">
      <c r="A70" s="110"/>
      <c r="B70" s="197" t="s">
        <v>416</v>
      </c>
      <c r="C70" s="197"/>
      <c r="D70" s="197"/>
      <c r="E70" s="197"/>
      <c r="F70" s="197"/>
      <c r="G70" s="113"/>
      <c r="H70" s="114"/>
      <c r="I70" s="114"/>
      <c r="J70" s="114"/>
      <c r="K70" s="114"/>
      <c r="L70" s="114"/>
      <c r="M70" s="114"/>
    </row>
    <row r="71" spans="1:13" ht="16.5" customHeight="1">
      <c r="A71" s="110"/>
      <c r="B71" s="197"/>
      <c r="C71" s="197"/>
      <c r="D71" s="197"/>
      <c r="E71" s="197"/>
      <c r="F71" s="197"/>
      <c r="G71" s="113"/>
      <c r="H71" s="114"/>
      <c r="I71" s="114"/>
      <c r="J71" s="114"/>
      <c r="K71" s="114"/>
      <c r="L71" s="114"/>
      <c r="M71" s="114"/>
    </row>
    <row r="72" spans="1:13" ht="16.5" customHeight="1">
      <c r="A72" s="110"/>
      <c r="B72" s="178"/>
      <c r="C72" s="178"/>
      <c r="D72" s="178"/>
      <c r="E72" s="178"/>
      <c r="F72" s="178"/>
      <c r="G72" s="113"/>
      <c r="H72" s="114"/>
      <c r="I72" s="114"/>
      <c r="J72" s="114"/>
      <c r="K72" s="114"/>
      <c r="L72" s="114"/>
      <c r="M72" s="114"/>
    </row>
    <row r="73" spans="1:13" ht="16.5" customHeight="1">
      <c r="A73" s="110"/>
      <c r="B73" s="197" t="s">
        <v>415</v>
      </c>
      <c r="C73" s="197"/>
      <c r="D73" s="197"/>
      <c r="E73" s="197"/>
      <c r="F73" s="197"/>
      <c r="G73" s="113"/>
      <c r="H73" s="114"/>
      <c r="I73" s="114"/>
      <c r="J73" s="114"/>
      <c r="K73" s="114"/>
      <c r="L73" s="114"/>
      <c r="M73" s="114"/>
    </row>
    <row r="74" spans="1:13" ht="16.5" customHeight="1">
      <c r="A74" s="110"/>
      <c r="B74" s="197"/>
      <c r="C74" s="197"/>
      <c r="D74" s="197"/>
      <c r="E74" s="197"/>
      <c r="F74" s="197"/>
      <c r="G74" s="113"/>
      <c r="H74" s="114"/>
      <c r="I74" s="114"/>
      <c r="J74" s="114"/>
      <c r="K74" s="114"/>
      <c r="L74" s="114"/>
      <c r="M74" s="114"/>
    </row>
    <row r="75" spans="1:5" ht="16.5" customHeight="1">
      <c r="A75" s="3"/>
      <c r="B75" s="3"/>
      <c r="C75" s="3"/>
      <c r="D75" s="3"/>
      <c r="E75" s="3"/>
    </row>
    <row r="76" spans="1:5" ht="16.5" customHeight="1">
      <c r="A76" s="3"/>
      <c r="B76" s="3"/>
      <c r="C76" s="3"/>
      <c r="D76" s="3"/>
      <c r="E76" s="3"/>
    </row>
    <row r="77" spans="1:5" ht="16.5" customHeight="1">
      <c r="A77" s="3"/>
      <c r="B77" s="3"/>
      <c r="C77" s="3"/>
      <c r="D77" s="3"/>
      <c r="E77" s="3"/>
    </row>
    <row r="78" spans="1:5" ht="16.5" customHeight="1">
      <c r="A78" s="3"/>
      <c r="B78" s="3"/>
      <c r="C78" s="3"/>
      <c r="D78" s="3"/>
      <c r="E78" s="3"/>
    </row>
    <row r="79" spans="1:5" ht="16.5" customHeight="1">
      <c r="A79" s="3"/>
      <c r="B79" s="3"/>
      <c r="C79" s="3"/>
      <c r="D79" s="3"/>
      <c r="E79" s="3"/>
    </row>
    <row r="80" spans="1:5" ht="16.5" customHeight="1">
      <c r="A80" s="3"/>
      <c r="B80" s="3"/>
      <c r="C80" s="3"/>
      <c r="D80" s="3"/>
      <c r="E80" s="3"/>
    </row>
    <row r="81" spans="1:5" ht="16.5" customHeight="1">
      <c r="A81" s="3"/>
      <c r="B81" s="3"/>
      <c r="C81" s="3"/>
      <c r="D81" s="3"/>
      <c r="E81" s="3"/>
    </row>
    <row r="82" spans="1:5" ht="16.5" customHeight="1">
      <c r="A82" s="3"/>
      <c r="B82" s="3"/>
      <c r="C82" s="3"/>
      <c r="D82" s="3"/>
      <c r="E82" s="3"/>
    </row>
    <row r="83" spans="1:5" ht="16.5" customHeight="1">
      <c r="A83" s="3"/>
      <c r="B83" s="3"/>
      <c r="C83" s="3"/>
      <c r="D83" s="3"/>
      <c r="E83" s="3"/>
    </row>
    <row r="84" spans="1:5" ht="16.5" customHeight="1">
      <c r="A84" s="3"/>
      <c r="B84" s="3"/>
      <c r="C84" s="3"/>
      <c r="D84" s="3"/>
      <c r="E84" s="3"/>
    </row>
    <row r="85" spans="1:5" ht="16.5" customHeight="1">
      <c r="A85" s="3"/>
      <c r="B85" s="3"/>
      <c r="C85" s="3"/>
      <c r="D85" s="3"/>
      <c r="E85" s="3"/>
    </row>
    <row r="86" spans="1:5" ht="16.5" customHeight="1">
      <c r="A86" s="3"/>
      <c r="B86" s="3"/>
      <c r="C86" s="3"/>
      <c r="D86" s="3"/>
      <c r="E86" s="3"/>
    </row>
    <row r="87" spans="1:5" ht="16.5" customHeight="1">
      <c r="A87" s="3"/>
      <c r="B87" s="3"/>
      <c r="C87" s="3"/>
      <c r="D87" s="3"/>
      <c r="E87" s="3"/>
    </row>
    <row r="88" spans="1:5" ht="16.5" customHeight="1">
      <c r="A88" s="3"/>
      <c r="B88" s="3"/>
      <c r="C88" s="3"/>
      <c r="D88" s="3"/>
      <c r="E88" s="3"/>
    </row>
    <row r="89" spans="1:5" ht="16.5" customHeight="1">
      <c r="A89" s="3"/>
      <c r="B89" s="3"/>
      <c r="C89" s="3"/>
      <c r="D89" s="3"/>
      <c r="E89" s="3"/>
    </row>
    <row r="90" spans="1:5" ht="16.5" customHeight="1">
      <c r="A90" s="3"/>
      <c r="B90" s="3"/>
      <c r="C90" s="3"/>
      <c r="D90" s="3"/>
      <c r="E90" s="3"/>
    </row>
    <row r="91" spans="1:5" ht="16.5" customHeight="1">
      <c r="A91" s="3"/>
      <c r="B91" s="3"/>
      <c r="C91" s="3"/>
      <c r="D91" s="3"/>
      <c r="E91" s="3"/>
    </row>
    <row r="92" spans="1:5" ht="16.5" customHeight="1">
      <c r="A92" s="3"/>
      <c r="B92" s="3"/>
      <c r="C92" s="3"/>
      <c r="D92" s="3"/>
      <c r="E92" s="3"/>
    </row>
    <row r="93" spans="1:5" ht="16.5" customHeight="1">
      <c r="A93" s="3"/>
      <c r="B93" s="3"/>
      <c r="C93" s="3"/>
      <c r="D93" s="3"/>
      <c r="E93" s="3"/>
    </row>
    <row r="94" spans="1:5" ht="16.5" customHeight="1">
      <c r="A94" s="3"/>
      <c r="B94" s="3"/>
      <c r="C94" s="3"/>
      <c r="D94" s="3"/>
      <c r="E94" s="3"/>
    </row>
    <row r="95" spans="1:5" ht="16.5" customHeight="1">
      <c r="A95" s="3"/>
      <c r="B95" s="3"/>
      <c r="C95" s="3"/>
      <c r="D95" s="3"/>
      <c r="E95" s="3"/>
    </row>
    <row r="96" spans="1:5" ht="16.5" customHeight="1">
      <c r="A96" s="3"/>
      <c r="B96" s="3"/>
      <c r="C96" s="3"/>
      <c r="D96" s="3"/>
      <c r="E96" s="3"/>
    </row>
    <row r="97" spans="1:5" ht="16.5" customHeight="1">
      <c r="A97" s="3"/>
      <c r="B97" s="3"/>
      <c r="C97" s="3"/>
      <c r="D97" s="3"/>
      <c r="E97" s="3"/>
    </row>
    <row r="98" spans="1:5" ht="16.5" customHeight="1">
      <c r="A98" s="3"/>
      <c r="B98" s="3"/>
      <c r="C98" s="3"/>
      <c r="D98" s="3"/>
      <c r="E98" s="3"/>
    </row>
    <row r="99" spans="1:5" ht="16.5" customHeight="1">
      <c r="A99" s="3"/>
      <c r="B99" s="3"/>
      <c r="C99" s="3"/>
      <c r="D99" s="3"/>
      <c r="E99" s="3"/>
    </row>
    <row r="100" spans="1:5" ht="16.5" customHeight="1">
      <c r="A100" s="3"/>
      <c r="B100" s="3"/>
      <c r="C100" s="3"/>
      <c r="D100" s="3"/>
      <c r="E100" s="3"/>
    </row>
    <row r="101" spans="1:5" ht="16.5" customHeight="1">
      <c r="A101" s="3"/>
      <c r="B101" s="3"/>
      <c r="C101" s="3"/>
      <c r="D101" s="3"/>
      <c r="E101" s="3"/>
    </row>
    <row r="102" spans="1:5" ht="16.5" customHeight="1">
      <c r="A102" s="3"/>
      <c r="B102" s="3"/>
      <c r="C102" s="3"/>
      <c r="D102" s="3"/>
      <c r="E102" s="3"/>
    </row>
    <row r="103" spans="1:5" ht="16.5" customHeight="1">
      <c r="A103" s="3"/>
      <c r="B103" s="3"/>
      <c r="C103" s="3"/>
      <c r="D103" s="3"/>
      <c r="E103" s="3"/>
    </row>
    <row r="104" spans="1:5" ht="16.5" customHeight="1">
      <c r="A104" s="3"/>
      <c r="B104" s="3"/>
      <c r="C104" s="3"/>
      <c r="D104" s="3"/>
      <c r="E104" s="3"/>
    </row>
    <row r="105" spans="1:5" ht="16.5" customHeight="1">
      <c r="A105" s="3"/>
      <c r="B105" s="3"/>
      <c r="C105" s="3"/>
      <c r="D105" s="3"/>
      <c r="E105" s="3"/>
    </row>
    <row r="106" spans="1:5" ht="16.5" customHeight="1">
      <c r="A106" s="3"/>
      <c r="B106" s="3"/>
      <c r="C106" s="3"/>
      <c r="D106" s="3"/>
      <c r="E106" s="3"/>
    </row>
    <row r="107" spans="1:5" ht="16.5" customHeight="1">
      <c r="A107" s="3"/>
      <c r="B107" s="3"/>
      <c r="C107" s="3"/>
      <c r="D107" s="3"/>
      <c r="E107" s="3"/>
    </row>
    <row r="108" spans="1:5" ht="16.5" customHeight="1">
      <c r="A108" s="3"/>
      <c r="B108" s="3"/>
      <c r="C108" s="3"/>
      <c r="D108" s="3"/>
      <c r="E108" s="3"/>
    </row>
    <row r="109" spans="1:5" ht="16.5" customHeight="1">
      <c r="A109" s="3"/>
      <c r="B109" s="3"/>
      <c r="C109" s="3"/>
      <c r="D109" s="3"/>
      <c r="E109" s="3"/>
    </row>
    <row r="110" spans="1:5" ht="16.5" customHeight="1">
      <c r="A110" s="3"/>
      <c r="B110" s="3"/>
      <c r="C110" s="3"/>
      <c r="D110" s="3"/>
      <c r="E110" s="3"/>
    </row>
    <row r="111" spans="1:5" ht="16.5" customHeight="1">
      <c r="A111" s="3"/>
      <c r="B111" s="3"/>
      <c r="C111" s="3"/>
      <c r="D111" s="3"/>
      <c r="E111" s="3"/>
    </row>
    <row r="112" spans="1:5" ht="16.5" customHeight="1">
      <c r="A112" s="3"/>
      <c r="B112" s="3"/>
      <c r="C112" s="3"/>
      <c r="D112" s="3"/>
      <c r="E112" s="3"/>
    </row>
    <row r="113" spans="1:5" ht="16.5" customHeight="1">
      <c r="A113" s="3"/>
      <c r="B113" s="3"/>
      <c r="C113" s="3"/>
      <c r="D113" s="3"/>
      <c r="E113" s="3"/>
    </row>
    <row r="114" spans="1:5" ht="16.5" customHeight="1">
      <c r="A114" s="3"/>
      <c r="B114" s="3"/>
      <c r="C114" s="3"/>
      <c r="D114" s="3"/>
      <c r="E114" s="3"/>
    </row>
    <row r="115" spans="1:5" ht="16.5" customHeight="1">
      <c r="A115" s="3"/>
      <c r="B115" s="3"/>
      <c r="C115" s="3"/>
      <c r="D115" s="3"/>
      <c r="E115" s="3"/>
    </row>
    <row r="116" spans="1:5" ht="16.5" customHeight="1">
      <c r="A116" s="3"/>
      <c r="B116" s="3"/>
      <c r="C116" s="3"/>
      <c r="D116" s="3"/>
      <c r="E116" s="3"/>
    </row>
    <row r="117" spans="1:5" ht="16.5" customHeight="1">
      <c r="A117" s="3"/>
      <c r="B117" s="3"/>
      <c r="C117" s="3"/>
      <c r="D117" s="3"/>
      <c r="E117" s="3"/>
    </row>
    <row r="118" spans="1:5" ht="16.5" customHeight="1">
      <c r="A118" s="3"/>
      <c r="B118" s="3"/>
      <c r="C118" s="3"/>
      <c r="D118" s="3"/>
      <c r="E118" s="3"/>
    </row>
    <row r="119" spans="1:5" ht="16.5" customHeight="1">
      <c r="A119" s="3"/>
      <c r="B119" s="3"/>
      <c r="C119" s="3"/>
      <c r="D119" s="3"/>
      <c r="E119" s="3"/>
    </row>
    <row r="120" spans="1:5" ht="16.5" customHeight="1">
      <c r="A120" s="3"/>
      <c r="B120" s="3"/>
      <c r="C120" s="3"/>
      <c r="D120" s="3"/>
      <c r="E120" s="3"/>
    </row>
    <row r="121" spans="1:5" ht="16.5" customHeight="1">
      <c r="A121" s="3"/>
      <c r="B121" s="3"/>
      <c r="C121" s="3"/>
      <c r="D121" s="3"/>
      <c r="E121" s="3"/>
    </row>
    <row r="122" spans="1:5" ht="16.5" customHeight="1">
      <c r="A122" s="3"/>
      <c r="B122" s="3"/>
      <c r="C122" s="3"/>
      <c r="D122" s="3"/>
      <c r="E122" s="3"/>
    </row>
    <row r="123" spans="1:5" ht="16.5" customHeight="1">
      <c r="A123" s="3"/>
      <c r="B123" s="3"/>
      <c r="C123" s="3"/>
      <c r="D123" s="3"/>
      <c r="E123" s="3"/>
    </row>
    <row r="124" spans="1:5" ht="16.5" customHeight="1">
      <c r="A124" s="3"/>
      <c r="B124" s="3"/>
      <c r="C124" s="3"/>
      <c r="D124" s="3"/>
      <c r="E124" s="3"/>
    </row>
    <row r="125" spans="1:5" ht="16.5" customHeight="1">
      <c r="A125" s="3"/>
      <c r="B125" s="3"/>
      <c r="C125" s="3"/>
      <c r="D125" s="3"/>
      <c r="E125" s="3"/>
    </row>
    <row r="126" spans="1:5" ht="16.5" customHeight="1">
      <c r="A126" s="3"/>
      <c r="B126" s="3"/>
      <c r="C126" s="3"/>
      <c r="D126" s="3"/>
      <c r="E126" s="3"/>
    </row>
    <row r="127" spans="1:5" ht="16.5" customHeight="1">
      <c r="A127" s="3"/>
      <c r="B127" s="3"/>
      <c r="C127" s="3"/>
      <c r="D127" s="3"/>
      <c r="E127" s="3"/>
    </row>
    <row r="128" spans="1:5" ht="16.5" customHeight="1">
      <c r="A128" s="3"/>
      <c r="B128" s="3"/>
      <c r="C128" s="3"/>
      <c r="D128" s="3"/>
      <c r="E128" s="3"/>
    </row>
    <row r="129" spans="1:5" ht="16.5" customHeight="1">
      <c r="A129" s="3"/>
      <c r="B129" s="3"/>
      <c r="C129" s="3"/>
      <c r="D129" s="3"/>
      <c r="E129" s="3"/>
    </row>
    <row r="130" spans="1:5" ht="16.5" customHeight="1">
      <c r="A130" s="3"/>
      <c r="B130" s="3"/>
      <c r="C130" s="3"/>
      <c r="D130" s="3"/>
      <c r="E130" s="3"/>
    </row>
    <row r="131" spans="1:5" ht="16.5" customHeight="1">
      <c r="A131" s="3"/>
      <c r="B131" s="3"/>
      <c r="C131" s="3"/>
      <c r="D131" s="3"/>
      <c r="E131" s="3"/>
    </row>
    <row r="132" spans="1:5" ht="16.5" customHeight="1">
      <c r="A132" s="3"/>
      <c r="B132" s="3"/>
      <c r="C132" s="3"/>
      <c r="D132" s="3"/>
      <c r="E132" s="3"/>
    </row>
    <row r="133" spans="1:5" ht="16.5" customHeight="1">
      <c r="A133" s="3"/>
      <c r="B133" s="3"/>
      <c r="C133" s="3"/>
      <c r="D133" s="3"/>
      <c r="E133" s="3"/>
    </row>
    <row r="134" spans="1:5" ht="16.5" customHeight="1">
      <c r="A134" s="3"/>
      <c r="B134" s="3"/>
      <c r="C134" s="3"/>
      <c r="D134" s="3"/>
      <c r="E134" s="3"/>
    </row>
    <row r="135" spans="1:5" ht="16.5" customHeight="1">
      <c r="A135" s="3"/>
      <c r="B135" s="3"/>
      <c r="C135" s="3"/>
      <c r="D135" s="3"/>
      <c r="E135" s="3"/>
    </row>
    <row r="136" spans="1:5" ht="16.5" customHeight="1">
      <c r="A136" s="3"/>
      <c r="B136" s="3"/>
      <c r="C136" s="3"/>
      <c r="D136" s="3"/>
      <c r="E136" s="3"/>
    </row>
    <row r="137" spans="1:5" ht="16.5" customHeight="1">
      <c r="A137" s="3"/>
      <c r="B137" s="3"/>
      <c r="C137" s="3"/>
      <c r="D137" s="3"/>
      <c r="E137" s="3"/>
    </row>
    <row r="138" spans="1:5" ht="16.5" customHeight="1">
      <c r="A138" s="3"/>
      <c r="B138" s="3"/>
      <c r="C138" s="3"/>
      <c r="D138" s="3"/>
      <c r="E138" s="3"/>
    </row>
    <row r="139" spans="1:5" ht="16.5" customHeight="1">
      <c r="A139" s="3"/>
      <c r="B139" s="3"/>
      <c r="C139" s="3"/>
      <c r="D139" s="3"/>
      <c r="E139" s="3"/>
    </row>
    <row r="140" spans="1:5" ht="16.5" customHeight="1">
      <c r="A140" s="3"/>
      <c r="B140" s="3"/>
      <c r="C140" s="3"/>
      <c r="D140" s="3"/>
      <c r="E140" s="3"/>
    </row>
    <row r="141" spans="1:5" ht="16.5" customHeight="1">
      <c r="A141" s="3"/>
      <c r="B141" s="3"/>
      <c r="C141" s="3"/>
      <c r="D141" s="3"/>
      <c r="E141" s="3"/>
    </row>
    <row r="142" spans="1:5" ht="16.5" customHeight="1">
      <c r="A142" s="3"/>
      <c r="B142" s="3"/>
      <c r="C142" s="3"/>
      <c r="D142" s="3"/>
      <c r="E142" s="3"/>
    </row>
    <row r="143" spans="1:5" ht="16.5" customHeight="1">
      <c r="A143" s="3"/>
      <c r="B143" s="3"/>
      <c r="C143" s="3"/>
      <c r="D143" s="3"/>
      <c r="E143" s="3"/>
    </row>
    <row r="144" spans="1:5" ht="16.5" customHeight="1">
      <c r="A144" s="3"/>
      <c r="B144" s="3"/>
      <c r="C144" s="3"/>
      <c r="D144" s="3"/>
      <c r="E144" s="3"/>
    </row>
    <row r="145" spans="1:5" ht="16.5" customHeight="1">
      <c r="A145" s="3"/>
      <c r="B145" s="3"/>
      <c r="C145" s="3"/>
      <c r="D145" s="3"/>
      <c r="E145" s="3"/>
    </row>
    <row r="146" spans="1:5" ht="16.5" customHeight="1">
      <c r="A146" s="3"/>
      <c r="B146" s="3"/>
      <c r="C146" s="3"/>
      <c r="D146" s="3"/>
      <c r="E146" s="3"/>
    </row>
    <row r="147" spans="1:5" ht="16.5" customHeight="1">
      <c r="A147" s="3"/>
      <c r="B147" s="3"/>
      <c r="C147" s="3"/>
      <c r="D147" s="3"/>
      <c r="E147" s="3"/>
    </row>
    <row r="148" spans="1:5" ht="16.5" customHeight="1">
      <c r="A148" s="3"/>
      <c r="B148" s="3"/>
      <c r="C148" s="3"/>
      <c r="D148" s="3"/>
      <c r="E148" s="3"/>
    </row>
    <row r="149" spans="1:5" ht="16.5" customHeight="1">
      <c r="A149" s="3"/>
      <c r="B149" s="3"/>
      <c r="C149" s="3"/>
      <c r="D149" s="3"/>
      <c r="E149" s="3"/>
    </row>
    <row r="150" spans="1:5" ht="16.5" customHeight="1">
      <c r="A150" s="3"/>
      <c r="B150" s="3"/>
      <c r="C150" s="3"/>
      <c r="D150" s="3"/>
      <c r="E150" s="3"/>
    </row>
    <row r="151" spans="1:5" ht="16.5" customHeight="1">
      <c r="A151" s="3"/>
      <c r="B151" s="3"/>
      <c r="C151" s="3"/>
      <c r="D151" s="3"/>
      <c r="E151" s="3"/>
    </row>
    <row r="152" spans="1:5" ht="16.5" customHeight="1">
      <c r="A152" s="3"/>
      <c r="B152" s="3"/>
      <c r="C152" s="3"/>
      <c r="D152" s="3"/>
      <c r="E152" s="3"/>
    </row>
    <row r="153" spans="1:5" ht="16.5" customHeight="1">
      <c r="A153" s="3"/>
      <c r="B153" s="3"/>
      <c r="C153" s="3"/>
      <c r="D153" s="3"/>
      <c r="E153" s="3"/>
    </row>
    <row r="154" spans="1:5" ht="16.5" customHeight="1">
      <c r="A154" s="3"/>
      <c r="B154" s="3"/>
      <c r="C154" s="3"/>
      <c r="D154" s="3"/>
      <c r="E154" s="3"/>
    </row>
    <row r="155" spans="1:5" ht="16.5" customHeight="1">
      <c r="A155" s="3"/>
      <c r="B155" s="3"/>
      <c r="C155" s="3"/>
      <c r="D155" s="3"/>
      <c r="E155" s="3"/>
    </row>
    <row r="156" spans="1:5" ht="16.5" customHeight="1">
      <c r="A156" s="3"/>
      <c r="B156" s="3"/>
      <c r="C156" s="3"/>
      <c r="D156" s="3"/>
      <c r="E156" s="3"/>
    </row>
    <row r="157" spans="1:5" ht="16.5" customHeight="1">
      <c r="A157" s="3"/>
      <c r="B157" s="3"/>
      <c r="C157" s="3"/>
      <c r="D157" s="3"/>
      <c r="E157" s="3"/>
    </row>
    <row r="158" spans="1:5" ht="16.5" customHeight="1">
      <c r="A158" s="3"/>
      <c r="B158" s="3"/>
      <c r="C158" s="3"/>
      <c r="D158" s="3"/>
      <c r="E158" s="3"/>
    </row>
    <row r="159" spans="1:5" ht="16.5" customHeight="1">
      <c r="A159" s="3"/>
      <c r="B159" s="3"/>
      <c r="C159" s="3"/>
      <c r="D159" s="3"/>
      <c r="E159" s="3"/>
    </row>
    <row r="160" spans="1:5" ht="16.5" customHeight="1">
      <c r="A160" s="3"/>
      <c r="B160" s="3"/>
      <c r="C160" s="3"/>
      <c r="D160" s="3"/>
      <c r="E160" s="3"/>
    </row>
    <row r="161" spans="1:5" ht="16.5" customHeight="1">
      <c r="A161" s="3"/>
      <c r="B161" s="3"/>
      <c r="C161" s="3"/>
      <c r="D161" s="3"/>
      <c r="E161" s="3"/>
    </row>
    <row r="162" spans="1:5" ht="16.5" customHeight="1">
      <c r="A162" s="3"/>
      <c r="B162" s="3"/>
      <c r="C162" s="3"/>
      <c r="D162" s="3"/>
      <c r="E162" s="3"/>
    </row>
    <row r="163" spans="1:5" ht="16.5" customHeight="1">
      <c r="A163" s="3"/>
      <c r="B163" s="3"/>
      <c r="C163" s="3"/>
      <c r="D163" s="3"/>
      <c r="E163" s="3"/>
    </row>
    <row r="164" spans="1:5" ht="16.5" customHeight="1">
      <c r="A164" s="3"/>
      <c r="B164" s="3"/>
      <c r="C164" s="3"/>
      <c r="D164" s="3"/>
      <c r="E164" s="3"/>
    </row>
    <row r="165" spans="1:5" ht="16.5" customHeight="1">
      <c r="A165" s="3"/>
      <c r="B165" s="3"/>
      <c r="C165" s="3"/>
      <c r="D165" s="3"/>
      <c r="E165" s="3"/>
    </row>
    <row r="166" spans="1:5" ht="16.5" customHeight="1">
      <c r="A166" s="3"/>
      <c r="B166" s="3"/>
      <c r="C166" s="3"/>
      <c r="D166" s="3"/>
      <c r="E166" s="3"/>
    </row>
    <row r="167" spans="1:5" ht="16.5" customHeight="1">
      <c r="A167" s="3"/>
      <c r="B167" s="3"/>
      <c r="C167" s="3"/>
      <c r="D167" s="3"/>
      <c r="E167" s="3"/>
    </row>
    <row r="168" spans="1:5" ht="16.5" customHeight="1">
      <c r="A168" s="3"/>
      <c r="B168" s="3"/>
      <c r="C168" s="3"/>
      <c r="D168" s="3"/>
      <c r="E168" s="3"/>
    </row>
    <row r="169" spans="1:5" ht="16.5" customHeight="1">
      <c r="A169" s="3"/>
      <c r="B169" s="3"/>
      <c r="C169" s="3"/>
      <c r="D169" s="3"/>
      <c r="E169" s="3"/>
    </row>
    <row r="170" spans="1:5" ht="16.5" customHeight="1">
      <c r="A170" s="3"/>
      <c r="B170" s="3"/>
      <c r="C170" s="3"/>
      <c r="D170" s="3"/>
      <c r="E170" s="3"/>
    </row>
    <row r="171" spans="1:5" ht="16.5" customHeight="1">
      <c r="A171" s="3"/>
      <c r="B171" s="3"/>
      <c r="C171" s="3"/>
      <c r="D171" s="3"/>
      <c r="E171" s="3"/>
    </row>
    <row r="172" spans="1:5" ht="16.5" customHeight="1">
      <c r="A172" s="3"/>
      <c r="B172" s="3"/>
      <c r="C172" s="3"/>
      <c r="D172" s="3"/>
      <c r="E172" s="3"/>
    </row>
    <row r="173" spans="1:5" ht="16.5" customHeight="1">
      <c r="A173" s="3"/>
      <c r="B173" s="3"/>
      <c r="C173" s="3"/>
      <c r="D173" s="3"/>
      <c r="E173" s="3"/>
    </row>
    <row r="174" spans="1:5" ht="16.5" customHeight="1">
      <c r="A174" s="3"/>
      <c r="B174" s="3"/>
      <c r="C174" s="3"/>
      <c r="D174" s="3"/>
      <c r="E174" s="3"/>
    </row>
    <row r="175" spans="1:5" ht="16.5" customHeight="1">
      <c r="A175" s="3"/>
      <c r="B175" s="3"/>
      <c r="C175" s="3"/>
      <c r="D175" s="3"/>
      <c r="E175" s="3"/>
    </row>
    <row r="176" spans="1:5" ht="16.5" customHeight="1">
      <c r="A176" s="3"/>
      <c r="B176" s="3"/>
      <c r="C176" s="3"/>
      <c r="D176" s="3"/>
      <c r="E176" s="3"/>
    </row>
    <row r="177" spans="1:5" ht="16.5" customHeight="1">
      <c r="A177" s="3"/>
      <c r="B177" s="3"/>
      <c r="C177" s="3"/>
      <c r="D177" s="3"/>
      <c r="E177" s="3"/>
    </row>
    <row r="178" spans="1:5" ht="16.5" customHeight="1">
      <c r="A178" s="3"/>
      <c r="B178" s="3"/>
      <c r="C178" s="3"/>
      <c r="D178" s="3"/>
      <c r="E178" s="3"/>
    </row>
    <row r="179" spans="1:5" ht="16.5" customHeight="1">
      <c r="A179" s="3"/>
      <c r="B179" s="3"/>
      <c r="C179" s="3"/>
      <c r="D179" s="3"/>
      <c r="E179" s="3"/>
    </row>
    <row r="180" spans="1:5" ht="16.5" customHeight="1">
      <c r="A180" s="3"/>
      <c r="B180" s="3"/>
      <c r="C180" s="3"/>
      <c r="D180" s="3"/>
      <c r="E180" s="3"/>
    </row>
    <row r="181" spans="1:5" ht="16.5" customHeight="1">
      <c r="A181" s="3"/>
      <c r="B181" s="3"/>
      <c r="C181" s="3"/>
      <c r="D181" s="3"/>
      <c r="E181" s="3"/>
    </row>
    <row r="182" spans="1:5" ht="16.5" customHeight="1">
      <c r="A182" s="3"/>
      <c r="B182" s="3"/>
      <c r="C182" s="3"/>
      <c r="D182" s="3"/>
      <c r="E182" s="3"/>
    </row>
    <row r="183" spans="1:5" ht="16.5" customHeight="1">
      <c r="A183" s="3"/>
      <c r="B183" s="3"/>
      <c r="C183" s="3"/>
      <c r="D183" s="3"/>
      <c r="E183" s="3"/>
    </row>
    <row r="184" spans="1:5" ht="16.5" customHeight="1">
      <c r="A184" s="3"/>
      <c r="B184" s="3"/>
      <c r="C184" s="3"/>
      <c r="D184" s="3"/>
      <c r="E184" s="3"/>
    </row>
    <row r="185" spans="1:5" ht="16.5" customHeight="1">
      <c r="A185" s="3"/>
      <c r="B185" s="3"/>
      <c r="C185" s="3"/>
      <c r="D185" s="3"/>
      <c r="E185" s="3"/>
    </row>
    <row r="186" spans="1:5" ht="16.5" customHeight="1">
      <c r="A186" s="3"/>
      <c r="B186" s="3"/>
      <c r="C186" s="3"/>
      <c r="D186" s="3"/>
      <c r="E186" s="3"/>
    </row>
    <row r="187" spans="1:5" ht="16.5" customHeight="1">
      <c r="A187" s="3"/>
      <c r="B187" s="3"/>
      <c r="C187" s="3"/>
      <c r="D187" s="3"/>
      <c r="E187" s="3"/>
    </row>
    <row r="188" spans="1:5" ht="16.5" customHeight="1">
      <c r="A188" s="3"/>
      <c r="B188" s="3"/>
      <c r="C188" s="3"/>
      <c r="D188" s="3"/>
      <c r="E188" s="3"/>
    </row>
    <row r="189" spans="1:5" ht="16.5" customHeight="1">
      <c r="A189" s="3"/>
      <c r="B189" s="3"/>
      <c r="C189" s="3"/>
      <c r="D189" s="3"/>
      <c r="E189" s="3"/>
    </row>
    <row r="190" spans="1:5" ht="16.5" customHeight="1">
      <c r="A190" s="3"/>
      <c r="B190" s="3"/>
      <c r="C190" s="3"/>
      <c r="D190" s="3"/>
      <c r="E190" s="3"/>
    </row>
    <row r="191" spans="1:5" ht="16.5" customHeight="1">
      <c r="A191" s="3"/>
      <c r="B191" s="3"/>
      <c r="C191" s="3"/>
      <c r="D191" s="3"/>
      <c r="E191" s="3"/>
    </row>
    <row r="192" spans="1:5" ht="16.5" customHeight="1">
      <c r="A192" s="3"/>
      <c r="B192" s="3"/>
      <c r="C192" s="3"/>
      <c r="D192" s="3"/>
      <c r="E192" s="3"/>
    </row>
    <row r="193" spans="1:5" ht="16.5" customHeight="1">
      <c r="A193" s="3"/>
      <c r="B193" s="3"/>
      <c r="C193" s="3"/>
      <c r="D193" s="3"/>
      <c r="E193" s="3"/>
    </row>
    <row r="194" spans="1:5" ht="16.5" customHeight="1">
      <c r="A194" s="3"/>
      <c r="B194" s="3"/>
      <c r="C194" s="3"/>
      <c r="D194" s="3"/>
      <c r="E194" s="3"/>
    </row>
    <row r="195" spans="1:5" ht="16.5" customHeight="1">
      <c r="A195" s="3"/>
      <c r="B195" s="3"/>
      <c r="C195" s="3"/>
      <c r="D195" s="3"/>
      <c r="E195" s="3"/>
    </row>
    <row r="196" spans="1:5" ht="16.5" customHeight="1">
      <c r="A196" s="3"/>
      <c r="B196" s="3"/>
      <c r="C196" s="3"/>
      <c r="D196" s="3"/>
      <c r="E196" s="3"/>
    </row>
    <row r="197" spans="1:5" ht="16.5" customHeight="1">
      <c r="A197" s="3"/>
      <c r="B197" s="3"/>
      <c r="C197" s="3"/>
      <c r="D197" s="3"/>
      <c r="E197" s="3"/>
    </row>
    <row r="198" spans="1:5" ht="16.5" customHeight="1">
      <c r="A198" s="3"/>
      <c r="B198" s="3"/>
      <c r="C198" s="3"/>
      <c r="D198" s="3"/>
      <c r="E198" s="3"/>
    </row>
    <row r="199" spans="1:5" ht="16.5" customHeight="1">
      <c r="A199" s="3"/>
      <c r="B199" s="3"/>
      <c r="C199" s="3"/>
      <c r="D199" s="3"/>
      <c r="E199" s="3"/>
    </row>
    <row r="200" spans="1:5" ht="16.5" customHeight="1">
      <c r="A200" s="3"/>
      <c r="B200" s="3"/>
      <c r="C200" s="3"/>
      <c r="D200" s="3"/>
      <c r="E200" s="3"/>
    </row>
    <row r="201" spans="1:5" ht="16.5" customHeight="1">
      <c r="A201" s="3"/>
      <c r="B201" s="3"/>
      <c r="C201" s="3"/>
      <c r="D201" s="3"/>
      <c r="E201" s="3"/>
    </row>
    <row r="202" spans="1:5" ht="16.5" customHeight="1">
      <c r="A202" s="3"/>
      <c r="B202" s="3"/>
      <c r="C202" s="3"/>
      <c r="D202" s="3"/>
      <c r="E202" s="3"/>
    </row>
    <row r="203" spans="1:5" ht="16.5" customHeight="1">
      <c r="A203" s="3"/>
      <c r="B203" s="3"/>
      <c r="C203" s="3"/>
      <c r="D203" s="3"/>
      <c r="E203" s="3"/>
    </row>
    <row r="204" spans="1:5" ht="16.5" customHeight="1">
      <c r="A204" s="3"/>
      <c r="B204" s="3"/>
      <c r="C204" s="3"/>
      <c r="D204" s="3"/>
      <c r="E204" s="3"/>
    </row>
    <row r="205" spans="1:5" ht="16.5" customHeight="1">
      <c r="A205" s="3"/>
      <c r="B205" s="3"/>
      <c r="C205" s="3"/>
      <c r="D205" s="3"/>
      <c r="E205" s="3"/>
    </row>
    <row r="206" spans="1:5" ht="16.5" customHeight="1">
      <c r="A206" s="3"/>
      <c r="B206" s="3"/>
      <c r="C206" s="3"/>
      <c r="D206" s="3"/>
      <c r="E206" s="3"/>
    </row>
    <row r="207" spans="1:5" ht="16.5" customHeight="1">
      <c r="A207" s="3"/>
      <c r="B207" s="3"/>
      <c r="C207" s="3"/>
      <c r="D207" s="3"/>
      <c r="E207" s="3"/>
    </row>
    <row r="208" spans="1:5" ht="16.5" customHeight="1">
      <c r="A208" s="3"/>
      <c r="B208" s="3"/>
      <c r="C208" s="3"/>
      <c r="D208" s="3"/>
      <c r="E208" s="3"/>
    </row>
    <row r="209" spans="1:5" ht="16.5" customHeight="1">
      <c r="A209" s="3"/>
      <c r="B209" s="3"/>
      <c r="C209" s="3"/>
      <c r="D209" s="3"/>
      <c r="E209" s="3"/>
    </row>
    <row r="210" spans="1:5" ht="16.5" customHeight="1">
      <c r="A210" s="3"/>
      <c r="B210" s="3"/>
      <c r="C210" s="3"/>
      <c r="D210" s="3"/>
      <c r="E210" s="3"/>
    </row>
    <row r="211" spans="1:5" ht="16.5" customHeight="1">
      <c r="A211" s="3"/>
      <c r="B211" s="3"/>
      <c r="C211" s="3"/>
      <c r="D211" s="3"/>
      <c r="E211" s="3"/>
    </row>
    <row r="212" spans="1:5" ht="16.5" customHeight="1">
      <c r="A212" s="3"/>
      <c r="B212" s="3"/>
      <c r="C212" s="3"/>
      <c r="D212" s="3"/>
      <c r="E212" s="3"/>
    </row>
    <row r="213" spans="1:5" ht="16.5" customHeight="1">
      <c r="A213" s="3"/>
      <c r="B213" s="3"/>
      <c r="C213" s="3"/>
      <c r="D213" s="3"/>
      <c r="E213" s="3"/>
    </row>
    <row r="214" spans="1:5" ht="16.5" customHeight="1">
      <c r="A214" s="3"/>
      <c r="B214" s="3"/>
      <c r="C214" s="3"/>
      <c r="D214" s="3"/>
      <c r="E214" s="3"/>
    </row>
    <row r="215" spans="1:5" ht="16.5" customHeight="1">
      <c r="A215" s="3"/>
      <c r="B215" s="3"/>
      <c r="C215" s="3"/>
      <c r="D215" s="3"/>
      <c r="E215" s="3"/>
    </row>
    <row r="216" spans="1:5" ht="16.5" customHeight="1">
      <c r="A216" s="3"/>
      <c r="B216" s="3"/>
      <c r="C216" s="3"/>
      <c r="D216" s="3"/>
      <c r="E216" s="3"/>
    </row>
    <row r="217" spans="1:5" ht="16.5" customHeight="1">
      <c r="A217" s="3"/>
      <c r="B217" s="3"/>
      <c r="C217" s="3"/>
      <c r="D217" s="3"/>
      <c r="E217" s="3"/>
    </row>
    <row r="218" spans="1:5" ht="16.5" customHeight="1">
      <c r="A218" s="3"/>
      <c r="B218" s="3"/>
      <c r="C218" s="3"/>
      <c r="D218" s="3"/>
      <c r="E218" s="3"/>
    </row>
    <row r="219" spans="1:5" ht="16.5" customHeight="1">
      <c r="A219" s="3"/>
      <c r="B219" s="3"/>
      <c r="C219" s="3"/>
      <c r="D219" s="3"/>
      <c r="E219" s="3"/>
    </row>
    <row r="220" spans="1:5" ht="16.5" customHeight="1">
      <c r="A220" s="3"/>
      <c r="B220" s="3"/>
      <c r="C220" s="3"/>
      <c r="D220" s="3"/>
      <c r="E220" s="3"/>
    </row>
    <row r="221" spans="1:5" ht="16.5" customHeight="1">
      <c r="A221" s="3"/>
      <c r="B221" s="3"/>
      <c r="C221" s="3"/>
      <c r="D221" s="3"/>
      <c r="E221" s="3"/>
    </row>
    <row r="222" spans="1:5" ht="16.5" customHeight="1">
      <c r="A222" s="3"/>
      <c r="B222" s="3"/>
      <c r="C222" s="3"/>
      <c r="D222" s="3"/>
      <c r="E222" s="3"/>
    </row>
    <row r="223" spans="1:5" ht="16.5" customHeight="1">
      <c r="A223" s="3"/>
      <c r="B223" s="3"/>
      <c r="C223" s="3"/>
      <c r="D223" s="3"/>
      <c r="E223" s="3"/>
    </row>
    <row r="224" spans="1:5" ht="16.5" customHeight="1">
      <c r="A224" s="3"/>
      <c r="B224" s="3"/>
      <c r="C224" s="3"/>
      <c r="D224" s="3"/>
      <c r="E224" s="3"/>
    </row>
    <row r="225" spans="1:5" ht="16.5" customHeight="1">
      <c r="A225" s="3"/>
      <c r="B225" s="3"/>
      <c r="C225" s="3"/>
      <c r="D225" s="3"/>
      <c r="E225" s="3"/>
    </row>
    <row r="226" spans="1:5" ht="16.5" customHeight="1">
      <c r="A226" s="3"/>
      <c r="B226" s="3"/>
      <c r="C226" s="3"/>
      <c r="D226" s="3"/>
      <c r="E226" s="3"/>
    </row>
    <row r="227" spans="1:5" ht="16.5" customHeight="1">
      <c r="A227" s="3"/>
      <c r="B227" s="3"/>
      <c r="C227" s="3"/>
      <c r="D227" s="3"/>
      <c r="E227" s="3"/>
    </row>
    <row r="228" spans="1:5" ht="16.5" customHeight="1">
      <c r="A228" s="3"/>
      <c r="B228" s="3"/>
      <c r="C228" s="3"/>
      <c r="D228" s="3"/>
      <c r="E228" s="3"/>
    </row>
    <row r="229" spans="1:5" ht="16.5" customHeight="1">
      <c r="A229" s="3"/>
      <c r="B229" s="3"/>
      <c r="C229" s="3"/>
      <c r="D229" s="3"/>
      <c r="E229" s="3"/>
    </row>
    <row r="230" spans="1:5" ht="16.5" customHeight="1">
      <c r="A230" s="3"/>
      <c r="B230" s="3"/>
      <c r="C230" s="3"/>
      <c r="D230" s="3"/>
      <c r="E230" s="3"/>
    </row>
    <row r="231" spans="1:5" ht="16.5" customHeight="1">
      <c r="A231" s="3"/>
      <c r="B231" s="3"/>
      <c r="C231" s="3"/>
      <c r="D231" s="3"/>
      <c r="E231" s="3"/>
    </row>
    <row r="232" spans="1:5" ht="16.5" customHeight="1">
      <c r="A232" s="3"/>
      <c r="B232" s="3"/>
      <c r="C232" s="3"/>
      <c r="D232" s="3"/>
      <c r="E232" s="3"/>
    </row>
    <row r="233" spans="1:5" ht="16.5" customHeight="1">
      <c r="A233" s="3"/>
      <c r="B233" s="3"/>
      <c r="C233" s="3"/>
      <c r="D233" s="3"/>
      <c r="E233" s="3"/>
    </row>
    <row r="234" spans="1:5" ht="16.5" customHeight="1">
      <c r="A234" s="3"/>
      <c r="B234" s="3"/>
      <c r="C234" s="3"/>
      <c r="D234" s="3"/>
      <c r="E234" s="3"/>
    </row>
    <row r="235" spans="1:5" ht="16.5" customHeight="1">
      <c r="A235" s="3"/>
      <c r="B235" s="3"/>
      <c r="C235" s="3"/>
      <c r="D235" s="3"/>
      <c r="E235" s="3"/>
    </row>
    <row r="236" spans="1:5" ht="16.5" customHeight="1">
      <c r="A236" s="3"/>
      <c r="B236" s="3"/>
      <c r="C236" s="3"/>
      <c r="D236" s="3"/>
      <c r="E236" s="3"/>
    </row>
    <row r="237" spans="1:5" ht="16.5" customHeight="1">
      <c r="A237" s="3"/>
      <c r="B237" s="3"/>
      <c r="C237" s="3"/>
      <c r="D237" s="3"/>
      <c r="E237" s="3"/>
    </row>
    <row r="238" spans="1:5" ht="16.5" customHeight="1">
      <c r="A238" s="3"/>
      <c r="B238" s="3"/>
      <c r="C238" s="3"/>
      <c r="D238" s="3"/>
      <c r="E238" s="3"/>
    </row>
  </sheetData>
  <sheetProtection/>
  <mergeCells count="13">
    <mergeCell ref="B67:G68"/>
    <mergeCell ref="C28:E28"/>
    <mergeCell ref="B56:G57"/>
    <mergeCell ref="B62:F63"/>
    <mergeCell ref="B59:F60"/>
    <mergeCell ref="B70:F71"/>
    <mergeCell ref="B73:F74"/>
    <mergeCell ref="B3:G4"/>
    <mergeCell ref="D7:D9"/>
    <mergeCell ref="B20:D20"/>
    <mergeCell ref="B17:F18"/>
    <mergeCell ref="B22:E22"/>
    <mergeCell ref="C26:E26"/>
  </mergeCells>
  <printOptions/>
  <pageMargins left="0.75" right="0.75" top="0.75" bottom="0.75" header="0.5" footer="0.5"/>
  <pageSetup cellComments="asDisplayed" fitToHeight="1" fitToWidth="1"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1:I58"/>
  <sheetViews>
    <sheetView zoomScale="80" zoomScaleNormal="80" zoomScalePageLayoutView="0" workbookViewId="0" topLeftCell="A1">
      <selection activeCell="A1" sqref="A1"/>
    </sheetView>
  </sheetViews>
  <sheetFormatPr defaultColWidth="9.140625" defaultRowHeight="16.5" customHeight="1"/>
  <cols>
    <col min="1" max="1" width="8.7109375" style="13" customWidth="1"/>
    <col min="2" max="2" width="5.7109375" style="13" customWidth="1"/>
    <col min="3" max="3" width="74.57421875" style="13" customWidth="1"/>
    <col min="4" max="4" width="16.7109375" style="13" customWidth="1"/>
    <col min="5" max="5" width="21.7109375" style="13" customWidth="1"/>
    <col min="6" max="6" width="18.00390625" style="13" customWidth="1"/>
    <col min="7" max="7" width="16.7109375" style="13" customWidth="1"/>
    <col min="8" max="8" width="18.28125" style="13" customWidth="1"/>
    <col min="9" max="16384" width="9.140625" style="13" customWidth="1"/>
  </cols>
  <sheetData>
    <row r="1" spans="1:6" ht="16.5" customHeight="1">
      <c r="A1" s="110" t="s">
        <v>123</v>
      </c>
      <c r="B1" s="121" t="s">
        <v>152</v>
      </c>
      <c r="C1" s="3"/>
      <c r="D1" s="3"/>
      <c r="E1" s="3"/>
      <c r="F1" s="3"/>
    </row>
    <row r="2" spans="1:8" ht="16.5" customHeight="1">
      <c r="A2" s="110"/>
      <c r="B2" s="3"/>
      <c r="C2" s="3"/>
      <c r="D2" s="3"/>
      <c r="E2" s="193" t="s">
        <v>287</v>
      </c>
      <c r="F2" s="167"/>
      <c r="G2" s="3"/>
      <c r="H2" s="3"/>
    </row>
    <row r="3" spans="1:9" ht="16.5" customHeight="1">
      <c r="A3" s="110"/>
      <c r="B3" s="3"/>
      <c r="C3" s="3"/>
      <c r="D3" s="3"/>
      <c r="E3" s="195"/>
      <c r="F3" s="171"/>
      <c r="G3" s="3"/>
      <c r="H3" s="3"/>
      <c r="I3" s="3"/>
    </row>
    <row r="4" spans="1:9" ht="16.5" customHeight="1">
      <c r="A4" s="110"/>
      <c r="B4" s="3"/>
      <c r="C4" s="3"/>
      <c r="D4" s="3"/>
      <c r="E4" s="195"/>
      <c r="F4" s="171"/>
      <c r="G4" s="3"/>
      <c r="H4" s="3"/>
      <c r="I4" s="3"/>
    </row>
    <row r="5" spans="1:9" ht="16.5" customHeight="1">
      <c r="A5" s="110"/>
      <c r="B5" s="3"/>
      <c r="C5" s="3"/>
      <c r="D5" s="3"/>
      <c r="E5" s="14" t="s">
        <v>14</v>
      </c>
      <c r="F5" s="126"/>
      <c r="G5" s="16"/>
      <c r="H5" s="122"/>
      <c r="I5" s="3"/>
    </row>
    <row r="6" spans="1:9" ht="16.5" customHeight="1">
      <c r="A6" s="110"/>
      <c r="B6" s="197" t="s">
        <v>154</v>
      </c>
      <c r="C6" s="197"/>
      <c r="D6" s="113"/>
      <c r="E6" s="16"/>
      <c r="F6" s="169"/>
      <c r="G6" s="16"/>
      <c r="H6" s="122"/>
      <c r="I6" s="50"/>
    </row>
    <row r="7" spans="1:8" ht="16.5" customHeight="1">
      <c r="A7" s="110"/>
      <c r="B7" s="197"/>
      <c r="C7" s="197"/>
      <c r="D7" s="113"/>
      <c r="E7" s="163">
        <v>20</v>
      </c>
      <c r="F7" s="10"/>
      <c r="G7" s="16"/>
      <c r="H7" s="122"/>
    </row>
    <row r="8" spans="1:9" ht="16.5" customHeight="1">
      <c r="A8" s="110"/>
      <c r="B8" s="113"/>
      <c r="C8" s="113"/>
      <c r="D8" s="113"/>
      <c r="E8" s="164"/>
      <c r="F8" s="170"/>
      <c r="G8" s="122"/>
      <c r="H8" s="122"/>
      <c r="I8" s="50"/>
    </row>
    <row r="9" spans="1:9" ht="16.5" customHeight="1">
      <c r="A9" s="110"/>
      <c r="B9" s="197" t="s">
        <v>153</v>
      </c>
      <c r="C9" s="197"/>
      <c r="D9" s="113"/>
      <c r="E9" s="164"/>
      <c r="F9" s="170"/>
      <c r="G9" s="16"/>
      <c r="H9" s="122"/>
      <c r="I9" s="50"/>
    </row>
    <row r="10" spans="1:9" ht="16.5" customHeight="1">
      <c r="A10" s="110"/>
      <c r="B10" s="197"/>
      <c r="C10" s="197"/>
      <c r="D10" s="113"/>
      <c r="E10" s="10">
        <v>8</v>
      </c>
      <c r="F10" s="10"/>
      <c r="G10" s="16"/>
      <c r="H10" s="122"/>
      <c r="I10" s="3"/>
    </row>
    <row r="11" spans="1:9" ht="16.5" customHeight="1">
      <c r="A11" s="110"/>
      <c r="B11" s="113"/>
      <c r="C11" s="113"/>
      <c r="D11" s="113"/>
      <c r="E11" s="164"/>
      <c r="F11" s="170"/>
      <c r="G11" s="16"/>
      <c r="H11" s="122"/>
      <c r="I11" s="3"/>
    </row>
    <row r="12" spans="1:9" ht="16.5" customHeight="1">
      <c r="A12" s="110"/>
      <c r="B12" s="197" t="s">
        <v>309</v>
      </c>
      <c r="C12" s="197"/>
      <c r="D12" s="113"/>
      <c r="E12" s="164"/>
      <c r="F12" s="170"/>
      <c r="G12" s="16"/>
      <c r="H12" s="122"/>
      <c r="I12" s="3"/>
    </row>
    <row r="13" spans="1:9" ht="16.5" customHeight="1">
      <c r="A13" s="110"/>
      <c r="B13" s="197"/>
      <c r="C13" s="197"/>
      <c r="D13" s="113"/>
      <c r="E13" s="164"/>
      <c r="F13" s="170"/>
      <c r="G13" s="16"/>
      <c r="H13" s="122"/>
      <c r="I13" s="3"/>
    </row>
    <row r="14" spans="1:9" ht="16.5" customHeight="1">
      <c r="A14" s="110"/>
      <c r="B14" s="197"/>
      <c r="C14" s="197"/>
      <c r="D14" s="113"/>
      <c r="E14" s="164">
        <v>98</v>
      </c>
      <c r="F14" s="170"/>
      <c r="G14" s="16"/>
      <c r="H14" s="122"/>
      <c r="I14" s="3"/>
    </row>
    <row r="15" spans="1:9" ht="16.5" customHeight="1">
      <c r="A15" s="110"/>
      <c r="B15" s="113"/>
      <c r="C15" s="113"/>
      <c r="D15" s="113"/>
      <c r="E15" s="164"/>
      <c r="F15" s="170"/>
      <c r="G15" s="16"/>
      <c r="H15" s="122"/>
      <c r="I15" s="3"/>
    </row>
    <row r="16" spans="1:9" ht="16.5" customHeight="1">
      <c r="A16" s="110"/>
      <c r="B16" s="197" t="s">
        <v>210</v>
      </c>
      <c r="C16" s="197"/>
      <c r="D16" s="113"/>
      <c r="E16" s="164"/>
      <c r="F16" s="170"/>
      <c r="G16" s="16"/>
      <c r="H16" s="122"/>
      <c r="I16" s="3"/>
    </row>
    <row r="17" spans="1:9" ht="16.5" customHeight="1">
      <c r="A17" s="110"/>
      <c r="B17" s="197"/>
      <c r="C17" s="197"/>
      <c r="D17" s="113"/>
      <c r="E17" s="164"/>
      <c r="F17" s="170"/>
      <c r="G17" s="16"/>
      <c r="H17" s="122"/>
      <c r="I17" s="3"/>
    </row>
    <row r="18" spans="1:9" ht="16.5" customHeight="1" thickBot="1">
      <c r="A18" s="110"/>
      <c r="B18" s="197"/>
      <c r="C18" s="197"/>
      <c r="D18" s="113"/>
      <c r="E18" s="165">
        <v>440</v>
      </c>
      <c r="F18" s="170"/>
      <c r="G18" s="16"/>
      <c r="H18" s="122"/>
      <c r="I18" s="3"/>
    </row>
    <row r="19" spans="1:9" ht="16.5" customHeight="1" thickTop="1">
      <c r="A19" s="110"/>
      <c r="B19" s="113"/>
      <c r="C19" s="113"/>
      <c r="D19" s="113"/>
      <c r="E19" s="164"/>
      <c r="F19" s="164"/>
      <c r="G19" s="16"/>
      <c r="H19" s="122"/>
      <c r="I19" s="3"/>
    </row>
    <row r="20" spans="1:6" ht="16.5" customHeight="1">
      <c r="A20" s="110" t="s">
        <v>286</v>
      </c>
      <c r="B20" s="121" t="s">
        <v>310</v>
      </c>
      <c r="C20" s="3"/>
      <c r="D20" s="3"/>
      <c r="E20" s="3"/>
      <c r="F20" s="3"/>
    </row>
    <row r="21" spans="1:8" ht="16.5" customHeight="1">
      <c r="A21" s="3"/>
      <c r="B21" s="3"/>
      <c r="C21" s="121"/>
      <c r="D21" s="121"/>
      <c r="E21" s="193" t="s">
        <v>285</v>
      </c>
      <c r="F21" s="167"/>
      <c r="G21" s="172"/>
      <c r="H21" s="167"/>
    </row>
    <row r="22" spans="1:8" ht="16.5" customHeight="1">
      <c r="A22" s="3"/>
      <c r="B22" s="3"/>
      <c r="C22" s="121"/>
      <c r="D22" s="121"/>
      <c r="E22" s="193"/>
      <c r="F22" s="167"/>
      <c r="G22" s="172"/>
      <c r="H22" s="167"/>
    </row>
    <row r="23" spans="1:8" ht="16.5" customHeight="1">
      <c r="A23" s="3"/>
      <c r="B23" s="3"/>
      <c r="C23" s="121"/>
      <c r="D23" s="121"/>
      <c r="E23" s="195"/>
      <c r="F23" s="171"/>
      <c r="G23" s="173"/>
      <c r="H23" s="171"/>
    </row>
    <row r="24" spans="1:8" ht="16.5" customHeight="1">
      <c r="A24" s="3"/>
      <c r="B24" s="3"/>
      <c r="C24" s="121"/>
      <c r="D24" s="121"/>
      <c r="E24" s="14" t="s">
        <v>14</v>
      </c>
      <c r="F24" s="126"/>
      <c r="G24" s="126"/>
      <c r="H24" s="126"/>
    </row>
    <row r="25" spans="1:8" ht="16.5" customHeight="1">
      <c r="A25" s="3"/>
      <c r="B25" s="3"/>
      <c r="C25" s="3"/>
      <c r="D25" s="3"/>
      <c r="E25" s="16"/>
      <c r="F25" s="139"/>
      <c r="G25" s="174"/>
      <c r="H25" s="174"/>
    </row>
    <row r="26" spans="1:8" ht="16.5" customHeight="1">
      <c r="A26" s="3"/>
      <c r="B26" s="12" t="s">
        <v>288</v>
      </c>
      <c r="C26" s="4"/>
      <c r="D26" s="4"/>
      <c r="E26" s="164">
        <f>-'IS'!E43</f>
        <v>2664</v>
      </c>
      <c r="F26" s="170"/>
      <c r="G26" s="170"/>
      <c r="H26" s="170"/>
    </row>
    <row r="27" spans="1:8" ht="16.5" customHeight="1">
      <c r="A27" s="3"/>
      <c r="B27" s="237" t="s">
        <v>115</v>
      </c>
      <c r="C27" s="237"/>
      <c r="D27" s="238"/>
      <c r="E27" s="155">
        <f>'BS'!E37*2</f>
        <v>241748</v>
      </c>
      <c r="F27" s="155"/>
      <c r="G27" s="155"/>
      <c r="H27" s="155"/>
    </row>
    <row r="28" spans="1:8" ht="16.5" customHeight="1" thickBot="1">
      <c r="A28" s="3"/>
      <c r="B28" s="238" t="s">
        <v>289</v>
      </c>
      <c r="C28" s="238"/>
      <c r="D28" s="238"/>
      <c r="E28" s="239">
        <f>E26/E27%</f>
        <v>1.1019739563512418</v>
      </c>
      <c r="F28" s="155"/>
      <c r="G28" s="155"/>
      <c r="H28" s="155"/>
    </row>
    <row r="29" spans="1:6" ht="16.5" customHeight="1" thickTop="1">
      <c r="A29" s="110"/>
      <c r="B29" s="3"/>
      <c r="C29" s="3"/>
      <c r="D29" s="3"/>
      <c r="E29" s="3"/>
      <c r="F29" s="3"/>
    </row>
    <row r="30" spans="1:7" ht="16.5" customHeight="1">
      <c r="A30" s="110" t="s">
        <v>290</v>
      </c>
      <c r="B30" s="111" t="s">
        <v>121</v>
      </c>
      <c r="C30" s="3"/>
      <c r="D30" s="3"/>
      <c r="E30" s="3"/>
      <c r="F30" s="3"/>
      <c r="G30" s="16"/>
    </row>
    <row r="31" spans="1:7" ht="16.5" customHeight="1">
      <c r="A31" s="112"/>
      <c r="B31" s="4"/>
      <c r="C31" s="3"/>
      <c r="D31" s="3"/>
      <c r="E31" s="3"/>
      <c r="F31" s="3"/>
      <c r="G31" s="16"/>
    </row>
    <row r="32" spans="1:7" ht="16.5" customHeight="1">
      <c r="A32" s="4"/>
      <c r="B32" s="5" t="s">
        <v>311</v>
      </c>
      <c r="C32" s="5"/>
      <c r="D32" s="5"/>
      <c r="E32" s="5"/>
      <c r="F32" s="5"/>
      <c r="G32" s="16"/>
    </row>
    <row r="33" spans="1:7" ht="16.5" customHeight="1">
      <c r="A33" s="4"/>
      <c r="B33" s="113"/>
      <c r="C33" s="113"/>
      <c r="D33" s="113"/>
      <c r="E33" s="113"/>
      <c r="F33" s="113"/>
      <c r="G33" s="16"/>
    </row>
    <row r="34" spans="1:6" ht="16.5" customHeight="1">
      <c r="A34" s="4"/>
      <c r="B34" s="113"/>
      <c r="C34" s="113"/>
      <c r="D34" s="113"/>
      <c r="E34" s="113"/>
      <c r="F34" s="113"/>
    </row>
    <row r="35" spans="1:6" ht="16.5" customHeight="1">
      <c r="A35" s="3" t="s">
        <v>117</v>
      </c>
      <c r="B35" s="3"/>
      <c r="C35" s="3"/>
      <c r="D35" s="3"/>
      <c r="E35" s="3"/>
      <c r="F35" s="3"/>
    </row>
    <row r="36" spans="1:6" ht="16.5" customHeight="1">
      <c r="A36" s="3"/>
      <c r="B36" s="3"/>
      <c r="C36" s="3"/>
      <c r="D36" s="3"/>
      <c r="E36" s="3"/>
      <c r="F36" s="3"/>
    </row>
    <row r="37" spans="1:6" ht="16.5" customHeight="1">
      <c r="A37" s="3"/>
      <c r="B37" s="3"/>
      <c r="C37" s="3"/>
      <c r="D37" s="3"/>
      <c r="E37" s="3"/>
      <c r="F37" s="3"/>
    </row>
    <row r="38" spans="1:6" ht="16.5" customHeight="1">
      <c r="A38" s="3"/>
      <c r="B38" s="3"/>
      <c r="C38" s="3"/>
      <c r="D38" s="3"/>
      <c r="E38" s="3"/>
      <c r="F38" s="3"/>
    </row>
    <row r="39" spans="1:6" ht="16.5" customHeight="1">
      <c r="A39" s="3" t="s">
        <v>118</v>
      </c>
      <c r="B39" s="3"/>
      <c r="C39" s="3"/>
      <c r="D39" s="3"/>
      <c r="E39" s="3"/>
      <c r="F39" s="3"/>
    </row>
    <row r="40" spans="1:6" ht="16.5" customHeight="1">
      <c r="A40" s="3" t="s">
        <v>119</v>
      </c>
      <c r="B40" s="3"/>
      <c r="C40" s="3"/>
      <c r="D40" s="3"/>
      <c r="E40" s="3"/>
      <c r="F40" s="3"/>
    </row>
    <row r="41" spans="1:6" ht="16.5" customHeight="1">
      <c r="A41" s="3" t="s">
        <v>120</v>
      </c>
      <c r="B41" s="3"/>
      <c r="C41" s="3"/>
      <c r="D41" s="3"/>
      <c r="E41" s="3"/>
      <c r="F41" s="3"/>
    </row>
    <row r="42" spans="1:6" ht="16.5" customHeight="1">
      <c r="A42" s="3"/>
      <c r="B42" s="3"/>
      <c r="C42" s="3"/>
      <c r="D42" s="3"/>
      <c r="E42" s="3"/>
      <c r="F42" s="3"/>
    </row>
    <row r="43" spans="1:6" ht="16.5" customHeight="1">
      <c r="A43" s="23" t="s">
        <v>9</v>
      </c>
      <c r="B43" s="166"/>
      <c r="C43" s="3"/>
      <c r="D43" s="3"/>
      <c r="E43" s="3"/>
      <c r="F43" s="3"/>
    </row>
    <row r="44" spans="1:6" ht="16.5" customHeight="1">
      <c r="A44" s="3"/>
      <c r="B44" s="3"/>
      <c r="C44" s="3"/>
      <c r="D44" s="3"/>
      <c r="E44" s="3"/>
      <c r="F44" s="3"/>
    </row>
    <row r="45" spans="1:6" ht="16.5" customHeight="1">
      <c r="A45" s="3"/>
      <c r="B45" s="3"/>
      <c r="C45" s="3"/>
      <c r="D45" s="3"/>
      <c r="E45" s="3"/>
      <c r="F45" s="3"/>
    </row>
    <row r="46" spans="1:6" ht="16.5" customHeight="1">
      <c r="A46" s="3"/>
      <c r="B46" s="3"/>
      <c r="C46" s="3"/>
      <c r="D46" s="3"/>
      <c r="E46" s="3"/>
      <c r="F46" s="3"/>
    </row>
    <row r="47" spans="1:6" ht="16.5" customHeight="1">
      <c r="A47" s="3"/>
      <c r="B47" s="3"/>
      <c r="C47" s="3"/>
      <c r="D47" s="3"/>
      <c r="E47" s="3"/>
      <c r="F47" s="3"/>
    </row>
    <row r="48" spans="1:6" ht="16.5" customHeight="1">
      <c r="A48" s="3"/>
      <c r="B48" s="3"/>
      <c r="C48" s="3"/>
      <c r="D48" s="3"/>
      <c r="E48" s="3"/>
      <c r="F48" s="3"/>
    </row>
    <row r="49" spans="1:6" ht="16.5" customHeight="1">
      <c r="A49" s="3"/>
      <c r="B49" s="3"/>
      <c r="C49" s="3"/>
      <c r="D49" s="3"/>
      <c r="E49" s="3"/>
      <c r="F49" s="3"/>
    </row>
    <row r="50" spans="1:6" ht="16.5" customHeight="1">
      <c r="A50" s="3"/>
      <c r="B50" s="3"/>
      <c r="C50" s="3"/>
      <c r="D50" s="3"/>
      <c r="E50" s="3"/>
      <c r="F50" s="3"/>
    </row>
    <row r="51" spans="1:6" ht="16.5" customHeight="1">
      <c r="A51" s="3"/>
      <c r="B51" s="3"/>
      <c r="C51" s="3"/>
      <c r="D51" s="3"/>
      <c r="E51" s="3"/>
      <c r="F51" s="3"/>
    </row>
    <row r="52" spans="1:6" ht="16.5" customHeight="1">
      <c r="A52" s="3"/>
      <c r="B52" s="3"/>
      <c r="C52" s="3"/>
      <c r="D52" s="3"/>
      <c r="E52" s="3"/>
      <c r="F52" s="3"/>
    </row>
    <row r="53" spans="1:6" ht="16.5" customHeight="1">
      <c r="A53" s="3"/>
      <c r="B53" s="3"/>
      <c r="C53" s="3"/>
      <c r="D53" s="3"/>
      <c r="E53" s="3"/>
      <c r="F53" s="3"/>
    </row>
    <row r="54" spans="1:6" ht="16.5" customHeight="1">
      <c r="A54" s="3"/>
      <c r="B54" s="3"/>
      <c r="C54" s="3"/>
      <c r="D54" s="3"/>
      <c r="E54" s="3"/>
      <c r="F54" s="3"/>
    </row>
    <row r="55" spans="1:6" ht="16.5" customHeight="1">
      <c r="A55" s="3"/>
      <c r="B55" s="3"/>
      <c r="C55" s="3"/>
      <c r="D55" s="3"/>
      <c r="E55" s="3"/>
      <c r="F55" s="3"/>
    </row>
    <row r="56" spans="1:6" ht="16.5" customHeight="1">
      <c r="A56" s="3"/>
      <c r="B56" s="3"/>
      <c r="C56" s="3"/>
      <c r="D56" s="3"/>
      <c r="E56" s="3"/>
      <c r="F56" s="3"/>
    </row>
    <row r="57" spans="1:6" ht="16.5" customHeight="1">
      <c r="A57" s="3"/>
      <c r="B57" s="3"/>
      <c r="C57" s="3"/>
      <c r="D57" s="3"/>
      <c r="E57" s="3"/>
      <c r="F57" s="3"/>
    </row>
    <row r="58" spans="1:6" ht="16.5" customHeight="1">
      <c r="A58" s="3"/>
      <c r="B58" s="3"/>
      <c r="C58" s="3"/>
      <c r="D58" s="3"/>
      <c r="E58" s="3"/>
      <c r="F58" s="3"/>
    </row>
  </sheetData>
  <sheetProtection/>
  <mergeCells count="7">
    <mergeCell ref="B27:C27"/>
    <mergeCell ref="E21:E23"/>
    <mergeCell ref="E2:E4"/>
    <mergeCell ref="B12:C14"/>
    <mergeCell ref="B16:C18"/>
    <mergeCell ref="B9:C10"/>
    <mergeCell ref="B6:C7"/>
  </mergeCells>
  <printOptions/>
  <pageMargins left="0.75" right="0.75" top="1" bottom="1" header="0.5" footer="0.5"/>
  <pageSetup cellComments="asDisplayed"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80" zoomScaleNormal="80" zoomScalePageLayoutView="0" workbookViewId="0" topLeftCell="A1">
      <selection activeCell="A1" sqref="A1:I1"/>
    </sheetView>
  </sheetViews>
  <sheetFormatPr defaultColWidth="9.140625" defaultRowHeight="16.5" customHeight="1"/>
  <cols>
    <col min="1" max="1" width="5.8515625" style="46" customWidth="1"/>
    <col min="2" max="2" width="9.140625" style="46" customWidth="1"/>
    <col min="3" max="3" width="16.7109375" style="46" customWidth="1"/>
    <col min="4" max="4" width="39.8515625" style="46" customWidth="1"/>
    <col min="5" max="6" width="18.28125" style="46" customWidth="1"/>
    <col min="7" max="7" width="2.7109375" style="46" customWidth="1"/>
    <col min="8" max="9" width="18.28125" style="46" customWidth="1"/>
    <col min="10" max="10" width="16.140625" style="46" customWidth="1"/>
    <col min="11" max="16384" width="9.140625" style="46" customWidth="1"/>
  </cols>
  <sheetData>
    <row r="1" spans="1:9" ht="16.5" customHeight="1">
      <c r="A1" s="185" t="s">
        <v>10</v>
      </c>
      <c r="B1" s="185"/>
      <c r="C1" s="185"/>
      <c r="D1" s="185"/>
      <c r="E1" s="185"/>
      <c r="F1" s="185"/>
      <c r="G1" s="185"/>
      <c r="H1" s="185"/>
      <c r="I1" s="185"/>
    </row>
    <row r="2" spans="1:9" ht="16.5" customHeight="1">
      <c r="A2" s="186" t="s">
        <v>11</v>
      </c>
      <c r="B2" s="186"/>
      <c r="C2" s="186"/>
      <c r="D2" s="186"/>
      <c r="E2" s="186"/>
      <c r="F2" s="186"/>
      <c r="G2" s="186"/>
      <c r="H2" s="186"/>
      <c r="I2" s="186"/>
    </row>
    <row r="3" spans="1:9" ht="16.5" customHeight="1">
      <c r="A3" s="187" t="s">
        <v>12</v>
      </c>
      <c r="B3" s="187"/>
      <c r="C3" s="187"/>
      <c r="D3" s="187"/>
      <c r="E3" s="187"/>
      <c r="F3" s="187"/>
      <c r="G3" s="187"/>
      <c r="H3" s="187"/>
      <c r="I3" s="187"/>
    </row>
    <row r="4" spans="1:10" ht="16.5" customHeight="1">
      <c r="A4" s="49"/>
      <c r="B4" s="49"/>
      <c r="C4" s="49"/>
      <c r="D4" s="49"/>
      <c r="E4" s="49"/>
      <c r="F4" s="49"/>
      <c r="G4" s="49"/>
      <c r="H4" s="49"/>
      <c r="I4" s="49"/>
      <c r="J4" s="49"/>
    </row>
    <row r="5" spans="1:10" ht="16.5" customHeight="1">
      <c r="A5" s="49"/>
      <c r="B5" s="49"/>
      <c r="C5" s="49"/>
      <c r="D5" s="49"/>
      <c r="E5" s="49"/>
      <c r="F5" s="49"/>
      <c r="G5" s="49"/>
      <c r="H5" s="49"/>
      <c r="I5" s="49"/>
      <c r="J5" s="49"/>
    </row>
    <row r="6" spans="1:9" ht="16.5" customHeight="1">
      <c r="A6" s="185" t="s">
        <v>227</v>
      </c>
      <c r="B6" s="185"/>
      <c r="C6" s="185"/>
      <c r="D6" s="185"/>
      <c r="E6" s="185"/>
      <c r="F6" s="185"/>
      <c r="G6" s="185"/>
      <c r="H6" s="185"/>
      <c r="I6" s="185"/>
    </row>
    <row r="7" spans="1:9" ht="16.5" customHeight="1">
      <c r="A7" s="185" t="s">
        <v>228</v>
      </c>
      <c r="B7" s="185"/>
      <c r="C7" s="185"/>
      <c r="D7" s="185"/>
      <c r="E7" s="185"/>
      <c r="F7" s="185"/>
      <c r="G7" s="185"/>
      <c r="H7" s="185"/>
      <c r="I7" s="185"/>
    </row>
    <row r="8" spans="1:10" ht="16.5" customHeight="1">
      <c r="A8" s="184" t="s">
        <v>163</v>
      </c>
      <c r="B8" s="202"/>
      <c r="C8" s="202"/>
      <c r="D8" s="202"/>
      <c r="E8" s="202"/>
      <c r="F8" s="202"/>
      <c r="G8" s="202"/>
      <c r="H8" s="202"/>
      <c r="I8" s="202"/>
      <c r="J8" s="50"/>
    </row>
    <row r="9" spans="1:10" ht="16.5" customHeight="1">
      <c r="A9" s="48"/>
      <c r="B9" s="48"/>
      <c r="C9" s="48"/>
      <c r="D9" s="15"/>
      <c r="E9" s="15"/>
      <c r="F9" s="15"/>
      <c r="G9" s="15"/>
      <c r="H9" s="15"/>
      <c r="I9" s="48"/>
      <c r="J9" s="50"/>
    </row>
    <row r="10" spans="1:10" ht="16.5" customHeight="1">
      <c r="A10" s="51"/>
      <c r="B10" s="51"/>
      <c r="C10" s="51"/>
      <c r="D10" s="51"/>
      <c r="E10" s="50"/>
      <c r="F10" s="50"/>
      <c r="G10" s="50"/>
      <c r="H10" s="50"/>
      <c r="I10" s="50"/>
      <c r="J10" s="50"/>
    </row>
    <row r="11" spans="1:10" ht="16.5" customHeight="1">
      <c r="A11" s="51"/>
      <c r="B11" s="51"/>
      <c r="C11" s="51"/>
      <c r="D11" s="51"/>
      <c r="E11" s="185" t="s">
        <v>28</v>
      </c>
      <c r="F11" s="185"/>
      <c r="G11" s="50"/>
      <c r="H11" s="185" t="s">
        <v>29</v>
      </c>
      <c r="I11" s="185"/>
      <c r="J11" s="50"/>
    </row>
    <row r="12" spans="1:9" ht="16.5" customHeight="1">
      <c r="A12" s="52"/>
      <c r="B12" s="52"/>
      <c r="C12" s="18"/>
      <c r="D12" s="18"/>
      <c r="E12" s="47" t="s">
        <v>30</v>
      </c>
      <c r="F12" s="47" t="s">
        <v>31</v>
      </c>
      <c r="G12" s="47"/>
      <c r="H12" s="47" t="s">
        <v>30</v>
      </c>
      <c r="I12" s="47" t="s">
        <v>31</v>
      </c>
    </row>
    <row r="13" spans="1:9" ht="16.5" customHeight="1">
      <c r="A13" s="52"/>
      <c r="B13" s="52"/>
      <c r="C13" s="18"/>
      <c r="D13" s="18"/>
      <c r="E13" s="47" t="s">
        <v>32</v>
      </c>
      <c r="F13" s="47" t="s">
        <v>33</v>
      </c>
      <c r="G13" s="47"/>
      <c r="H13" s="47" t="s">
        <v>32</v>
      </c>
      <c r="I13" s="47" t="s">
        <v>33</v>
      </c>
    </row>
    <row r="14" spans="1:9" ht="16.5" customHeight="1">
      <c r="A14" s="23" t="s">
        <v>34</v>
      </c>
      <c r="B14" s="23"/>
      <c r="C14" s="18"/>
      <c r="D14" s="18"/>
      <c r="E14" s="47" t="s">
        <v>35</v>
      </c>
      <c r="F14" s="47" t="s">
        <v>35</v>
      </c>
      <c r="G14" s="47"/>
      <c r="H14" s="47" t="s">
        <v>36</v>
      </c>
      <c r="I14" s="47" t="s">
        <v>37</v>
      </c>
    </row>
    <row r="15" spans="1:9" ht="16.5" customHeight="1">
      <c r="A15" s="23"/>
      <c r="B15" s="23"/>
      <c r="C15" s="18"/>
      <c r="D15" s="18"/>
      <c r="E15" s="47" t="s">
        <v>229</v>
      </c>
      <c r="F15" s="47" t="s">
        <v>230</v>
      </c>
      <c r="G15" s="48"/>
      <c r="H15" s="47" t="s">
        <v>229</v>
      </c>
      <c r="I15" s="47" t="s">
        <v>230</v>
      </c>
    </row>
    <row r="16" spans="1:9" ht="16.5" customHeight="1">
      <c r="A16" s="53"/>
      <c r="B16" s="53"/>
      <c r="C16" s="18"/>
      <c r="D16" s="18"/>
      <c r="E16" s="48" t="s">
        <v>14</v>
      </c>
      <c r="F16" s="48" t="s">
        <v>14</v>
      </c>
      <c r="G16" s="48"/>
      <c r="H16" s="48" t="s">
        <v>14</v>
      </c>
      <c r="I16" s="48" t="s">
        <v>14</v>
      </c>
    </row>
    <row r="17" spans="1:9" ht="16.5" customHeight="1">
      <c r="A17" s="54" t="s">
        <v>185</v>
      </c>
      <c r="B17" s="53"/>
      <c r="C17" s="18"/>
      <c r="D17" s="18"/>
      <c r="E17" s="55"/>
      <c r="F17" s="55"/>
      <c r="G17" s="55"/>
      <c r="H17" s="55"/>
      <c r="I17" s="55"/>
    </row>
    <row r="18" spans="1:9" ht="16.5" customHeight="1">
      <c r="A18" s="52" t="s">
        <v>38</v>
      </c>
      <c r="B18" s="52"/>
      <c r="C18" s="18"/>
      <c r="D18" s="18"/>
      <c r="E18" s="50">
        <v>18022</v>
      </c>
      <c r="F18" s="50">
        <v>11614</v>
      </c>
      <c r="G18" s="50"/>
      <c r="H18" s="50">
        <v>18022</v>
      </c>
      <c r="I18" s="50">
        <v>11614</v>
      </c>
    </row>
    <row r="19" spans="1:9" ht="16.5" customHeight="1">
      <c r="A19" s="52"/>
      <c r="B19" s="52"/>
      <c r="C19" s="18"/>
      <c r="D19" s="18"/>
      <c r="E19" s="50"/>
      <c r="F19" s="50"/>
      <c r="G19" s="50"/>
      <c r="H19" s="50"/>
      <c r="I19" s="50"/>
    </row>
    <row r="20" spans="1:9" ht="16.5" customHeight="1">
      <c r="A20" s="56" t="s">
        <v>147</v>
      </c>
      <c r="B20" s="52"/>
      <c r="C20" s="18"/>
      <c r="D20" s="18"/>
      <c r="E20" s="50">
        <v>645</v>
      </c>
      <c r="F20" s="50">
        <v>1</v>
      </c>
      <c r="G20" s="50"/>
      <c r="H20" s="50">
        <v>645</v>
      </c>
      <c r="I20" s="50">
        <v>1</v>
      </c>
    </row>
    <row r="21" spans="1:9" ht="16.5" customHeight="1">
      <c r="A21" s="56" t="s">
        <v>148</v>
      </c>
      <c r="B21" s="52"/>
      <c r="C21" s="18"/>
      <c r="D21" s="18"/>
      <c r="E21" s="50">
        <v>-401</v>
      </c>
      <c r="F21" s="50">
        <v>62</v>
      </c>
      <c r="G21" s="50"/>
      <c r="H21" s="50">
        <v>-401</v>
      </c>
      <c r="I21" s="50">
        <v>62</v>
      </c>
    </row>
    <row r="22" spans="1:9" ht="16.5" customHeight="1">
      <c r="A22" s="52" t="s">
        <v>39</v>
      </c>
      <c r="B22" s="52"/>
      <c r="C22" s="18"/>
      <c r="D22" s="18"/>
      <c r="E22" s="50">
        <v>6</v>
      </c>
      <c r="F22" s="50">
        <v>168</v>
      </c>
      <c r="G22" s="50"/>
      <c r="H22" s="50">
        <v>6</v>
      </c>
      <c r="I22" s="50">
        <v>168</v>
      </c>
    </row>
    <row r="23" spans="1:9" ht="16.5" customHeight="1">
      <c r="A23" s="52" t="s">
        <v>172</v>
      </c>
      <c r="B23" s="52"/>
      <c r="C23" s="18"/>
      <c r="D23" s="18"/>
      <c r="E23" s="50">
        <v>0</v>
      </c>
      <c r="F23" s="50">
        <v>509</v>
      </c>
      <c r="G23" s="50"/>
      <c r="H23" s="50">
        <v>0</v>
      </c>
      <c r="I23" s="50">
        <v>509</v>
      </c>
    </row>
    <row r="24" spans="1:9" ht="16.5" customHeight="1">
      <c r="A24" s="52" t="s">
        <v>40</v>
      </c>
      <c r="B24" s="52"/>
      <c r="C24" s="18"/>
      <c r="D24" s="18"/>
      <c r="E24" s="50" t="s">
        <v>25</v>
      </c>
      <c r="F24" s="50"/>
      <c r="G24" s="50"/>
      <c r="H24" s="50" t="s">
        <v>25</v>
      </c>
      <c r="I24" s="50"/>
    </row>
    <row r="25" spans="1:9" ht="16.5" customHeight="1">
      <c r="A25" s="57" t="s">
        <v>196</v>
      </c>
      <c r="B25" s="52"/>
      <c r="C25" s="18"/>
      <c r="D25" s="18"/>
      <c r="E25" s="50">
        <v>-775</v>
      </c>
      <c r="F25" s="50">
        <v>635</v>
      </c>
      <c r="G25" s="50"/>
      <c r="H25" s="50">
        <v>-775</v>
      </c>
      <c r="I25" s="50">
        <v>635</v>
      </c>
    </row>
    <row r="26" spans="1:9" ht="16.5" customHeight="1">
      <c r="A26" s="52" t="s">
        <v>41</v>
      </c>
      <c r="B26" s="52"/>
      <c r="C26" s="18"/>
      <c r="D26" s="18"/>
      <c r="E26" s="50">
        <v>-14065</v>
      </c>
      <c r="F26" s="50">
        <v>-6476</v>
      </c>
      <c r="G26" s="50"/>
      <c r="H26" s="50">
        <v>-14065</v>
      </c>
      <c r="I26" s="50">
        <v>-6476</v>
      </c>
    </row>
    <row r="27" spans="1:9" ht="16.5" customHeight="1">
      <c r="A27" s="52" t="s">
        <v>42</v>
      </c>
      <c r="B27" s="52"/>
      <c r="C27" s="18"/>
      <c r="D27" s="18"/>
      <c r="E27" s="50">
        <v>0</v>
      </c>
      <c r="F27" s="50">
        <v>-4264</v>
      </c>
      <c r="G27" s="50"/>
      <c r="H27" s="50">
        <v>0</v>
      </c>
      <c r="I27" s="50">
        <v>-4264</v>
      </c>
    </row>
    <row r="28" spans="1:9" ht="16.5" customHeight="1">
      <c r="A28" s="56" t="s">
        <v>150</v>
      </c>
      <c r="B28" s="52"/>
      <c r="C28" s="18"/>
      <c r="D28" s="18"/>
      <c r="E28" s="50">
        <v>-2974</v>
      </c>
      <c r="F28" s="50">
        <v>-1839</v>
      </c>
      <c r="G28" s="50"/>
      <c r="H28" s="50">
        <v>-2974</v>
      </c>
      <c r="I28" s="50">
        <v>-1839</v>
      </c>
    </row>
    <row r="29" spans="1:9" ht="16.5" customHeight="1">
      <c r="A29" s="52" t="s">
        <v>43</v>
      </c>
      <c r="B29" s="52"/>
      <c r="C29" s="18"/>
      <c r="D29" s="18"/>
      <c r="E29" s="50">
        <v>-516</v>
      </c>
      <c r="F29" s="50">
        <v>-385</v>
      </c>
      <c r="G29" s="50"/>
      <c r="H29" s="50">
        <v>-516</v>
      </c>
      <c r="I29" s="50">
        <v>-385</v>
      </c>
    </row>
    <row r="30" spans="1:9" ht="16.5" customHeight="1">
      <c r="A30" s="52" t="s">
        <v>44</v>
      </c>
      <c r="B30" s="52"/>
      <c r="C30" s="18"/>
      <c r="D30" s="18"/>
      <c r="E30" s="50">
        <v>-3414</v>
      </c>
      <c r="F30" s="50">
        <v>-2073</v>
      </c>
      <c r="G30" s="50"/>
      <c r="H30" s="50">
        <v>-3414</v>
      </c>
      <c r="I30" s="50">
        <v>-2073</v>
      </c>
    </row>
    <row r="31" spans="1:9" ht="16.5" customHeight="1">
      <c r="A31" s="52" t="s">
        <v>312</v>
      </c>
      <c r="C31" s="18"/>
      <c r="D31" s="18"/>
      <c r="E31" s="58">
        <v>125</v>
      </c>
      <c r="F31" s="58">
        <v>0</v>
      </c>
      <c r="G31" s="59"/>
      <c r="H31" s="58">
        <v>125</v>
      </c>
      <c r="I31" s="58">
        <v>0</v>
      </c>
    </row>
    <row r="32" spans="1:9" ht="16.5" customHeight="1">
      <c r="A32" s="52" t="s">
        <v>235</v>
      </c>
      <c r="B32" s="52"/>
      <c r="C32" s="18"/>
      <c r="D32" s="18"/>
      <c r="E32" s="59">
        <f>SUM(E18:E31)</f>
        <v>-3347</v>
      </c>
      <c r="F32" s="59">
        <f>SUM(F18:F31)</f>
        <v>-2048</v>
      </c>
      <c r="G32" s="59"/>
      <c r="H32" s="59">
        <f>SUM(H18:H31)</f>
        <v>-3347</v>
      </c>
      <c r="I32" s="59">
        <f>SUM(I18:I31)</f>
        <v>-2048</v>
      </c>
    </row>
    <row r="33" spans="1:9" ht="16.5" customHeight="1">
      <c r="A33" s="52" t="s">
        <v>45</v>
      </c>
      <c r="B33" s="52"/>
      <c r="C33" s="18"/>
      <c r="D33" s="18"/>
      <c r="E33" s="58">
        <v>-418</v>
      </c>
      <c r="F33" s="58">
        <v>-294</v>
      </c>
      <c r="G33" s="59"/>
      <c r="H33" s="58">
        <v>-418</v>
      </c>
      <c r="I33" s="58">
        <v>-294</v>
      </c>
    </row>
    <row r="34" spans="1:9" ht="16.5" customHeight="1">
      <c r="A34" s="52" t="s">
        <v>223</v>
      </c>
      <c r="B34" s="52"/>
      <c r="C34" s="18"/>
      <c r="D34" s="18"/>
      <c r="E34" s="50">
        <f>SUM(E32:E33)</f>
        <v>-3765</v>
      </c>
      <c r="F34" s="50">
        <f>SUM(F32:F33)</f>
        <v>-2342</v>
      </c>
      <c r="G34" s="59"/>
      <c r="H34" s="50">
        <f>SUM(H32:H33)</f>
        <v>-3765</v>
      </c>
      <c r="I34" s="50">
        <f>SUM(I32:I33)</f>
        <v>-2342</v>
      </c>
    </row>
    <row r="35" spans="1:9" ht="16.5" customHeight="1">
      <c r="A35" s="56" t="s">
        <v>219</v>
      </c>
      <c r="B35" s="52"/>
      <c r="C35" s="18"/>
      <c r="D35" s="18"/>
      <c r="E35" s="58">
        <v>1018</v>
      </c>
      <c r="F35" s="58">
        <v>695</v>
      </c>
      <c r="G35" s="59"/>
      <c r="H35" s="58">
        <v>1018</v>
      </c>
      <c r="I35" s="58">
        <v>695</v>
      </c>
    </row>
    <row r="36" spans="1:9" ht="16.5" customHeight="1">
      <c r="A36" s="52" t="s">
        <v>236</v>
      </c>
      <c r="B36" s="52"/>
      <c r="C36" s="18"/>
      <c r="D36" s="18"/>
      <c r="E36" s="60">
        <f>SUM(E34:E35)</f>
        <v>-2747</v>
      </c>
      <c r="F36" s="60">
        <f>SUM(F34:F35)</f>
        <v>-1647</v>
      </c>
      <c r="G36" s="59"/>
      <c r="H36" s="60">
        <f>SUM(H34:H35)</f>
        <v>-2747</v>
      </c>
      <c r="I36" s="60">
        <f>SUM(I34:I35)</f>
        <v>-1647</v>
      </c>
    </row>
    <row r="37" spans="1:9" ht="16.5" customHeight="1">
      <c r="A37" s="52"/>
      <c r="B37" s="52"/>
      <c r="C37" s="18"/>
      <c r="D37" s="18"/>
      <c r="E37" s="59"/>
      <c r="F37" s="59"/>
      <c r="G37" s="59"/>
      <c r="H37" s="59"/>
      <c r="I37" s="59"/>
    </row>
    <row r="38" spans="1:9" ht="16.5" customHeight="1">
      <c r="A38" s="54" t="s">
        <v>186</v>
      </c>
      <c r="B38" s="52"/>
      <c r="C38" s="18"/>
      <c r="D38" s="18"/>
      <c r="E38" s="59"/>
      <c r="F38" s="59"/>
      <c r="G38" s="59"/>
      <c r="H38" s="59"/>
      <c r="I38" s="59"/>
    </row>
    <row r="39" spans="1:9" ht="16.5" customHeight="1">
      <c r="A39" s="52" t="s">
        <v>237</v>
      </c>
      <c r="B39" s="52"/>
      <c r="C39" s="18"/>
      <c r="D39" s="18"/>
      <c r="E39" s="58">
        <v>0</v>
      </c>
      <c r="F39" s="58">
        <v>503</v>
      </c>
      <c r="G39" s="59"/>
      <c r="H39" s="58">
        <v>0</v>
      </c>
      <c r="I39" s="58">
        <v>503</v>
      </c>
    </row>
    <row r="40" spans="1:9" ht="16.5" customHeight="1" thickBot="1">
      <c r="A40" s="61" t="s">
        <v>241</v>
      </c>
      <c r="B40" s="62"/>
      <c r="C40" s="62"/>
      <c r="D40" s="62"/>
      <c r="E40" s="63">
        <f>SUM(E36:E39)</f>
        <v>-2747</v>
      </c>
      <c r="F40" s="63">
        <f>SUM(F36:F39)</f>
        <v>-1144</v>
      </c>
      <c r="G40" s="59"/>
      <c r="H40" s="63">
        <f>SUM(H36:H39)</f>
        <v>-2747</v>
      </c>
      <c r="I40" s="63">
        <f>SUM(I36:I39)</f>
        <v>-1144</v>
      </c>
    </row>
    <row r="41" spans="1:9" ht="16.5" customHeight="1" thickTop="1">
      <c r="A41" s="64"/>
      <c r="B41" s="64"/>
      <c r="C41" s="18"/>
      <c r="D41" s="18"/>
      <c r="E41" s="59"/>
      <c r="F41" s="59"/>
      <c r="G41" s="59"/>
      <c r="H41" s="59"/>
      <c r="I41" s="59"/>
    </row>
    <row r="42" spans="1:9" ht="16.5" customHeight="1">
      <c r="A42" s="64" t="s">
        <v>193</v>
      </c>
      <c r="B42" s="64"/>
      <c r="C42" s="18"/>
      <c r="D42" s="18"/>
      <c r="E42" s="59"/>
      <c r="F42" s="59"/>
      <c r="G42" s="59"/>
      <c r="H42" s="59"/>
      <c r="I42" s="59"/>
    </row>
    <row r="43" spans="1:9" ht="16.5" customHeight="1">
      <c r="A43" s="65" t="s">
        <v>194</v>
      </c>
      <c r="B43" s="64"/>
      <c r="C43" s="18"/>
      <c r="D43" s="18"/>
      <c r="E43" s="59">
        <f>E45-E44</f>
        <v>-2664</v>
      </c>
      <c r="F43" s="59">
        <f>F45-F44</f>
        <v>-1144</v>
      </c>
      <c r="G43" s="59"/>
      <c r="H43" s="59">
        <f>H45-H44</f>
        <v>-2664</v>
      </c>
      <c r="I43" s="59">
        <f>I45-I44</f>
        <v>-1144</v>
      </c>
    </row>
    <row r="44" spans="1:9" ht="16.5" customHeight="1">
      <c r="A44" s="65" t="s">
        <v>176</v>
      </c>
      <c r="B44" s="64"/>
      <c r="C44" s="18"/>
      <c r="D44" s="18"/>
      <c r="E44" s="59">
        <v>-83</v>
      </c>
      <c r="F44" s="59">
        <v>0</v>
      </c>
      <c r="G44" s="59"/>
      <c r="H44" s="59">
        <v>-83</v>
      </c>
      <c r="I44" s="59">
        <v>0</v>
      </c>
    </row>
    <row r="45" spans="1:9" ht="16.5" customHeight="1" thickBot="1">
      <c r="A45" s="64"/>
      <c r="B45" s="64"/>
      <c r="C45" s="18"/>
      <c r="D45" s="18"/>
      <c r="E45" s="66">
        <f>E40</f>
        <v>-2747</v>
      </c>
      <c r="F45" s="66">
        <f>F40</f>
        <v>-1144</v>
      </c>
      <c r="G45" s="59"/>
      <c r="H45" s="66">
        <f>H40</f>
        <v>-2747</v>
      </c>
      <c r="I45" s="66">
        <f>I40</f>
        <v>-1144</v>
      </c>
    </row>
    <row r="46" spans="1:9" ht="16.5" customHeight="1" thickTop="1">
      <c r="A46" s="64"/>
      <c r="B46" s="64"/>
      <c r="C46" s="18"/>
      <c r="D46" s="18"/>
      <c r="E46" s="59"/>
      <c r="F46" s="59"/>
      <c r="G46" s="59"/>
      <c r="H46" s="59"/>
      <c r="I46" s="59"/>
    </row>
    <row r="47" spans="1:9" ht="16.5" customHeight="1">
      <c r="A47" s="203" t="s">
        <v>408</v>
      </c>
      <c r="B47" s="204"/>
      <c r="C47" s="204"/>
      <c r="D47" s="204"/>
      <c r="E47" s="59"/>
      <c r="F47" s="59"/>
      <c r="G47" s="59"/>
      <c r="H47" s="59"/>
      <c r="I47" s="59"/>
    </row>
    <row r="48" spans="1:4" ht="16.5" customHeight="1">
      <c r="A48" s="205" t="s">
        <v>204</v>
      </c>
      <c r="B48" s="205"/>
      <c r="C48" s="205"/>
      <c r="D48" s="205"/>
    </row>
    <row r="49" spans="1:9" ht="16.5" customHeight="1">
      <c r="A49" s="57" t="s">
        <v>236</v>
      </c>
      <c r="B49" s="65"/>
      <c r="C49" s="206"/>
      <c r="D49" s="65"/>
      <c r="E49" s="67">
        <f>(E36-E44)/('BS'!E37*2)*100</f>
        <v>-1.1019739563512418</v>
      </c>
      <c r="F49" s="67">
        <f>(F36-F44)/('BS'!F37*2)*100</f>
        <v>-0.6812879527441799</v>
      </c>
      <c r="G49" s="67"/>
      <c r="H49" s="67">
        <f>(H36-H44)/('BS'!E37*2)*100</f>
        <v>-1.1019739563512418</v>
      </c>
      <c r="I49" s="67">
        <f>(I36-I44)/('BS'!F37*2)*100</f>
        <v>-0.6812879527441799</v>
      </c>
    </row>
    <row r="50" spans="1:9" ht="16.5" customHeight="1">
      <c r="A50" s="57" t="s">
        <v>237</v>
      </c>
      <c r="B50" s="65"/>
      <c r="C50" s="206"/>
      <c r="D50" s="65"/>
      <c r="E50" s="67">
        <f>+E39/('BS'!E37*2)*100</f>
        <v>0</v>
      </c>
      <c r="F50" s="67">
        <f>+F39/('BS'!F37*2)*100</f>
        <v>0.20806790542217515</v>
      </c>
      <c r="G50" s="67"/>
      <c r="H50" s="67">
        <f>+H39/('BS'!E37*2)*100</f>
        <v>0</v>
      </c>
      <c r="I50" s="67">
        <f>+I39/('BS'!F37*2)*100</f>
        <v>0.20806790542217515</v>
      </c>
    </row>
    <row r="51" spans="1:9" ht="16.5" customHeight="1" thickBot="1">
      <c r="A51" s="207" t="s">
        <v>409</v>
      </c>
      <c r="B51" s="207"/>
      <c r="C51" s="207"/>
      <c r="D51" s="207"/>
      <c r="E51" s="68">
        <f>SUM(E49:E50)</f>
        <v>-1.1019739563512418</v>
      </c>
      <c r="F51" s="68">
        <f>SUM(F49:F50)</f>
        <v>-0.47322004732200473</v>
      </c>
      <c r="G51" s="68"/>
      <c r="H51" s="68">
        <f>SUM(H49:H50)</f>
        <v>-1.1019739563512418</v>
      </c>
      <c r="I51" s="68">
        <f>SUM(I49:I50)</f>
        <v>-0.47322004732200473</v>
      </c>
    </row>
    <row r="52" spans="1:8" ht="16.5" customHeight="1" thickTop="1">
      <c r="A52" s="59"/>
      <c r="B52" s="59"/>
      <c r="D52" s="59"/>
      <c r="E52" s="59"/>
      <c r="F52" s="59"/>
      <c r="G52" s="59"/>
      <c r="H52" s="59"/>
    </row>
    <row r="53" spans="1:9" ht="16.5" customHeight="1">
      <c r="A53" s="59"/>
      <c r="B53" s="59"/>
      <c r="C53" s="59"/>
      <c r="D53" s="59"/>
      <c r="E53" s="59"/>
      <c r="F53" s="59"/>
      <c r="G53" s="59"/>
      <c r="H53" s="59"/>
      <c r="I53" s="59"/>
    </row>
    <row r="54" spans="1:9" ht="16.5" customHeight="1">
      <c r="A54" s="208" t="s">
        <v>247</v>
      </c>
      <c r="B54" s="208"/>
      <c r="C54" s="208"/>
      <c r="D54" s="208"/>
      <c r="E54" s="208"/>
      <c r="F54" s="208"/>
      <c r="G54" s="208"/>
      <c r="H54" s="208"/>
      <c r="I54" s="208"/>
    </row>
    <row r="55" spans="1:9" ht="16.5" customHeight="1">
      <c r="A55" s="209"/>
      <c r="B55" s="209"/>
      <c r="C55" s="209"/>
      <c r="D55" s="209"/>
      <c r="E55" s="209"/>
      <c r="F55" s="209"/>
      <c r="G55" s="209"/>
      <c r="H55" s="209"/>
      <c r="I55" s="209"/>
    </row>
    <row r="56" spans="1:10" ht="16.5" customHeight="1">
      <c r="A56" s="59"/>
      <c r="B56" s="59"/>
      <c r="C56" s="59"/>
      <c r="D56" s="59"/>
      <c r="E56" s="59"/>
      <c r="F56" s="59"/>
      <c r="G56" s="59"/>
      <c r="H56" s="59"/>
      <c r="I56" s="59"/>
      <c r="J56" s="59"/>
    </row>
    <row r="57" spans="1:10" ht="16.5" customHeight="1">
      <c r="A57" s="59"/>
      <c r="B57" s="59"/>
      <c r="C57" s="59"/>
      <c r="D57" s="59"/>
      <c r="E57" s="59"/>
      <c r="F57" s="59"/>
      <c r="G57" s="59"/>
      <c r="H57" s="59"/>
      <c r="I57" s="59"/>
      <c r="J57" s="59"/>
    </row>
    <row r="58" spans="1:10" ht="16.5" customHeight="1">
      <c r="A58" s="59"/>
      <c r="B58" s="59"/>
      <c r="C58" s="59"/>
      <c r="D58" s="59"/>
      <c r="E58" s="59"/>
      <c r="F58" s="59"/>
      <c r="G58" s="59"/>
      <c r="H58" s="59"/>
      <c r="I58" s="59"/>
      <c r="J58" s="59"/>
    </row>
    <row r="59" spans="1:10" ht="16.5" customHeight="1">
      <c r="A59" s="59"/>
      <c r="B59" s="59"/>
      <c r="C59" s="59"/>
      <c r="D59" s="59"/>
      <c r="E59" s="59"/>
      <c r="F59" s="59"/>
      <c r="G59" s="59"/>
      <c r="H59" s="59"/>
      <c r="I59" s="59"/>
      <c r="J59" s="59"/>
    </row>
    <row r="60" spans="2:10" ht="16.5" customHeight="1">
      <c r="B60" s="50"/>
      <c r="E60" s="59"/>
      <c r="F60" s="59"/>
      <c r="G60" s="59"/>
      <c r="H60" s="59"/>
      <c r="I60" s="59"/>
      <c r="J60" s="59"/>
    </row>
    <row r="61" ht="16.5" customHeight="1">
      <c r="B61" s="50"/>
    </row>
  </sheetData>
  <sheetProtection/>
  <mergeCells count="9">
    <mergeCell ref="E11:F11"/>
    <mergeCell ref="H11:I11"/>
    <mergeCell ref="A54:I55"/>
    <mergeCell ref="A8:I8"/>
    <mergeCell ref="A1:I1"/>
    <mergeCell ref="A2:I2"/>
    <mergeCell ref="A3:I3"/>
    <mergeCell ref="A6:I6"/>
    <mergeCell ref="A7:I7"/>
  </mergeCells>
  <printOptions/>
  <pageMargins left="0.75" right="0.75" top="0.75" bottom="0.75" header="0.5" footer="0.5"/>
  <pageSetup cellComments="asDisplayed"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Q34"/>
  <sheetViews>
    <sheetView zoomScale="80" zoomScaleNormal="80" zoomScalePageLayoutView="0" workbookViewId="0" topLeftCell="A1">
      <selection activeCell="A1" sqref="A1:L1"/>
    </sheetView>
  </sheetViews>
  <sheetFormatPr defaultColWidth="9.140625" defaultRowHeight="16.5" customHeight="1"/>
  <cols>
    <col min="1" max="1" width="5.8515625" style="13" customWidth="1"/>
    <col min="2" max="2" width="1.57421875" style="13" customWidth="1"/>
    <col min="3" max="3" width="53.00390625" style="13" customWidth="1"/>
    <col min="4" max="4" width="14.140625" style="13" customWidth="1"/>
    <col min="5" max="5" width="5.7109375" style="13" customWidth="1"/>
    <col min="6" max="6" width="18.8515625" style="13" customWidth="1"/>
    <col min="7" max="7" width="5.7109375" style="13" customWidth="1"/>
    <col min="8" max="8" width="12.140625" style="13" customWidth="1"/>
    <col min="9" max="9" width="5.7109375" style="13" customWidth="1"/>
    <col min="10" max="10" width="12.140625" style="13" customWidth="1"/>
    <col min="11" max="11" width="5.7109375" style="13" customWidth="1"/>
    <col min="12" max="12" width="13.00390625" style="13" customWidth="1"/>
    <col min="13" max="13" width="6.00390625" style="13" customWidth="1"/>
    <col min="14" max="14" width="10.00390625" style="13" bestFit="1" customWidth="1"/>
    <col min="15" max="16384" width="9.140625" style="13" customWidth="1"/>
  </cols>
  <sheetData>
    <row r="1" spans="1:14" ht="16.5" customHeight="1">
      <c r="A1" s="182" t="s">
        <v>10</v>
      </c>
      <c r="B1" s="182"/>
      <c r="C1" s="182"/>
      <c r="D1" s="182"/>
      <c r="E1" s="182"/>
      <c r="F1" s="182"/>
      <c r="G1" s="182"/>
      <c r="H1" s="182"/>
      <c r="I1" s="182"/>
      <c r="J1" s="182"/>
      <c r="K1" s="182"/>
      <c r="L1" s="182"/>
      <c r="M1" s="1"/>
      <c r="N1" s="1"/>
    </row>
    <row r="2" spans="1:14" ht="16.5" customHeight="1">
      <c r="A2" s="183" t="s">
        <v>11</v>
      </c>
      <c r="B2" s="183"/>
      <c r="C2" s="183"/>
      <c r="D2" s="183"/>
      <c r="E2" s="183"/>
      <c r="F2" s="183"/>
      <c r="G2" s="183"/>
      <c r="H2" s="183"/>
      <c r="I2" s="183"/>
      <c r="J2" s="183"/>
      <c r="K2" s="183"/>
      <c r="L2" s="183"/>
      <c r="M2" s="1"/>
      <c r="N2" s="1"/>
    </row>
    <row r="3" spans="1:14" ht="16.5" customHeight="1">
      <c r="A3" s="184" t="s">
        <v>12</v>
      </c>
      <c r="B3" s="184"/>
      <c r="C3" s="184"/>
      <c r="D3" s="184"/>
      <c r="E3" s="184"/>
      <c r="F3" s="184"/>
      <c r="G3" s="184"/>
      <c r="H3" s="184"/>
      <c r="I3" s="184"/>
      <c r="J3" s="184"/>
      <c r="K3" s="184"/>
      <c r="L3" s="184"/>
      <c r="M3" s="1"/>
      <c r="N3" s="1"/>
    </row>
    <row r="4" spans="1:14" ht="16.5" customHeight="1">
      <c r="A4" s="15"/>
      <c r="B4" s="15"/>
      <c r="C4" s="15"/>
      <c r="D4" s="15"/>
      <c r="E4" s="15"/>
      <c r="F4" s="15"/>
      <c r="G4" s="15"/>
      <c r="H4" s="15"/>
      <c r="I4" s="15"/>
      <c r="J4" s="15"/>
      <c r="K4" s="15"/>
      <c r="L4" s="15"/>
      <c r="M4" s="1"/>
      <c r="N4" s="1"/>
    </row>
    <row r="5" spans="1:14" ht="16.5" customHeight="1">
      <c r="A5" s="15"/>
      <c r="B5" s="15"/>
      <c r="C5" s="15"/>
      <c r="D5" s="15"/>
      <c r="E5" s="15"/>
      <c r="F5" s="15"/>
      <c r="G5" s="15"/>
      <c r="H5" s="15"/>
      <c r="I5" s="15"/>
      <c r="J5" s="15"/>
      <c r="K5" s="15"/>
      <c r="L5" s="15"/>
      <c r="M5" s="1"/>
      <c r="N5" s="1"/>
    </row>
    <row r="6" spans="1:14" ht="16.5" customHeight="1">
      <c r="A6" s="182" t="s">
        <v>46</v>
      </c>
      <c r="B6" s="182"/>
      <c r="C6" s="182"/>
      <c r="D6" s="182"/>
      <c r="E6" s="182"/>
      <c r="F6" s="182"/>
      <c r="G6" s="182"/>
      <c r="H6" s="182"/>
      <c r="I6" s="182"/>
      <c r="J6" s="182"/>
      <c r="K6" s="182"/>
      <c r="L6" s="182"/>
      <c r="M6" s="1"/>
      <c r="N6" s="1"/>
    </row>
    <row r="7" spans="1:14" ht="16.5" customHeight="1">
      <c r="A7" s="185" t="str">
        <f>'IS'!A7</f>
        <v>FINANCIAL QUARTER ENDED 31 MARCH 2010</v>
      </c>
      <c r="B7" s="182"/>
      <c r="C7" s="182"/>
      <c r="D7" s="182"/>
      <c r="E7" s="182"/>
      <c r="F7" s="182"/>
      <c r="G7" s="182"/>
      <c r="H7" s="182"/>
      <c r="I7" s="182"/>
      <c r="J7" s="182"/>
      <c r="K7" s="182"/>
      <c r="L7" s="182"/>
      <c r="M7" s="1"/>
      <c r="N7" s="1"/>
    </row>
    <row r="8" spans="1:17" ht="16.5" customHeight="1">
      <c r="A8" s="184" t="s">
        <v>163</v>
      </c>
      <c r="B8" s="184"/>
      <c r="C8" s="184"/>
      <c r="D8" s="184"/>
      <c r="E8" s="184"/>
      <c r="F8" s="184"/>
      <c r="G8" s="184"/>
      <c r="H8" s="184"/>
      <c r="I8" s="184"/>
      <c r="J8" s="184"/>
      <c r="K8" s="184"/>
      <c r="L8" s="184"/>
      <c r="M8" s="11"/>
      <c r="N8" s="11"/>
      <c r="O8" s="11"/>
      <c r="P8" s="11"/>
      <c r="Q8" s="11"/>
    </row>
    <row r="9" spans="1:17" ht="16.5" customHeight="1">
      <c r="A9" s="14"/>
      <c r="B9" s="14"/>
      <c r="C9" s="14"/>
      <c r="D9" s="14"/>
      <c r="E9" s="14"/>
      <c r="F9" s="14"/>
      <c r="G9" s="14"/>
      <c r="H9" s="14"/>
      <c r="I9" s="14"/>
      <c r="J9" s="14"/>
      <c r="K9" s="14"/>
      <c r="L9" s="14"/>
      <c r="M9" s="11"/>
      <c r="N9" s="11"/>
      <c r="O9" s="11"/>
      <c r="P9" s="11"/>
      <c r="Q9" s="11"/>
    </row>
    <row r="10" spans="1:17" ht="16.5" customHeight="1">
      <c r="A10" s="14"/>
      <c r="B10" s="14"/>
      <c r="C10" s="14"/>
      <c r="D10" s="14"/>
      <c r="E10" s="14"/>
      <c r="F10" s="14"/>
      <c r="G10" s="14"/>
      <c r="H10" s="14"/>
      <c r="I10" s="14"/>
      <c r="J10" s="14"/>
      <c r="K10" s="14"/>
      <c r="L10" s="14"/>
      <c r="M10" s="11"/>
      <c r="N10" s="11"/>
      <c r="O10" s="11"/>
      <c r="P10" s="11"/>
      <c r="Q10" s="11"/>
    </row>
    <row r="11" spans="1:14" ht="16.5" customHeight="1">
      <c r="A11" s="56"/>
      <c r="B11" s="56"/>
      <c r="C11" s="69"/>
      <c r="D11" s="190" t="s">
        <v>177</v>
      </c>
      <c r="E11" s="191"/>
      <c r="F11" s="191"/>
      <c r="G11" s="191"/>
      <c r="H11" s="191"/>
      <c r="I11" s="70"/>
      <c r="J11" s="70"/>
      <c r="K11" s="70"/>
      <c r="L11" s="70"/>
      <c r="M11" s="1"/>
      <c r="N11" s="1"/>
    </row>
    <row r="12" spans="1:14" ht="16.5" customHeight="1">
      <c r="A12" s="56"/>
      <c r="B12" s="56"/>
      <c r="C12" s="56"/>
      <c r="D12" s="71"/>
      <c r="E12" s="71"/>
      <c r="F12" s="189" t="s">
        <v>47</v>
      </c>
      <c r="G12" s="189"/>
      <c r="H12" s="189"/>
      <c r="I12" s="72"/>
      <c r="J12" s="71"/>
      <c r="K12" s="72"/>
      <c r="L12" s="71"/>
      <c r="M12" s="73"/>
      <c r="N12" s="74"/>
    </row>
    <row r="13" spans="1:13" ht="16.5" customHeight="1">
      <c r="A13" s="75"/>
      <c r="B13" s="75"/>
      <c r="C13" s="75"/>
      <c r="D13" s="76" t="s">
        <v>48</v>
      </c>
      <c r="E13" s="76"/>
      <c r="F13" s="76"/>
      <c r="G13" s="76"/>
      <c r="H13" s="76" t="s">
        <v>48</v>
      </c>
      <c r="I13" s="76"/>
      <c r="J13" s="76" t="s">
        <v>166</v>
      </c>
      <c r="K13" s="76"/>
      <c r="L13" s="76"/>
      <c r="M13" s="71"/>
    </row>
    <row r="14" spans="1:13" ht="16.5" customHeight="1">
      <c r="A14" s="75"/>
      <c r="B14" s="75"/>
      <c r="C14" s="75"/>
      <c r="D14" s="76" t="s">
        <v>49</v>
      </c>
      <c r="E14" s="76"/>
      <c r="F14" s="76" t="s">
        <v>151</v>
      </c>
      <c r="G14" s="76"/>
      <c r="H14" s="76" t="s">
        <v>50</v>
      </c>
      <c r="I14" s="76"/>
      <c r="J14" s="76" t="s">
        <v>167</v>
      </c>
      <c r="K14" s="76"/>
      <c r="L14" s="76" t="s">
        <v>51</v>
      </c>
      <c r="M14" s="71"/>
    </row>
    <row r="15" spans="1:13" ht="16.5" customHeight="1">
      <c r="A15" s="75"/>
      <c r="B15" s="75"/>
      <c r="C15" s="75"/>
      <c r="D15" s="71" t="s">
        <v>14</v>
      </c>
      <c r="E15" s="71"/>
      <c r="F15" s="71" t="s">
        <v>14</v>
      </c>
      <c r="G15" s="71"/>
      <c r="H15" s="71" t="s">
        <v>14</v>
      </c>
      <c r="I15" s="71"/>
      <c r="J15" s="71" t="s">
        <v>14</v>
      </c>
      <c r="K15" s="71"/>
      <c r="L15" s="71" t="s">
        <v>14</v>
      </c>
      <c r="M15" s="71"/>
    </row>
    <row r="16" spans="1:13" ht="16.5" customHeight="1">
      <c r="A16" s="77" t="s">
        <v>245</v>
      </c>
      <c r="B16" s="77"/>
      <c r="C16" s="210"/>
      <c r="D16" s="70"/>
      <c r="E16" s="70"/>
      <c r="F16" s="70"/>
      <c r="G16" s="1"/>
      <c r="H16" s="70"/>
      <c r="I16" s="70"/>
      <c r="J16" s="70"/>
      <c r="K16" s="70"/>
      <c r="L16" s="70"/>
      <c r="M16" s="1"/>
    </row>
    <row r="17" spans="1:13" ht="16.5" customHeight="1">
      <c r="A17" s="77"/>
      <c r="B17" s="77"/>
      <c r="C17" s="56"/>
      <c r="D17" s="70"/>
      <c r="E17" s="70"/>
      <c r="F17" s="70"/>
      <c r="G17" s="1"/>
      <c r="H17" s="70"/>
      <c r="I17" s="70"/>
      <c r="J17" s="70"/>
      <c r="K17" s="70"/>
      <c r="L17" s="70"/>
      <c r="M17" s="1"/>
    </row>
    <row r="18" spans="1:13" ht="16.5" customHeight="1">
      <c r="A18" s="69" t="s">
        <v>6</v>
      </c>
      <c r="B18" s="69"/>
      <c r="C18" s="69"/>
      <c r="D18" s="78">
        <f>'BS'!F37</f>
        <v>120874</v>
      </c>
      <c r="E18" s="78"/>
      <c r="F18" s="78">
        <f>'BS'!F39</f>
        <v>65407</v>
      </c>
      <c r="G18" s="79"/>
      <c r="H18" s="78">
        <f>'BS'!F38</f>
        <v>4764</v>
      </c>
      <c r="I18" s="78"/>
      <c r="J18" s="78">
        <f>'BS'!F41</f>
        <v>8791</v>
      </c>
      <c r="K18" s="78"/>
      <c r="L18" s="78">
        <f>SUM(D18:J18)</f>
        <v>199836</v>
      </c>
      <c r="M18" s="1"/>
    </row>
    <row r="19" spans="1:13" ht="16.5" customHeight="1">
      <c r="A19" s="56" t="s">
        <v>5</v>
      </c>
      <c r="B19" s="56"/>
      <c r="C19" s="56"/>
      <c r="D19" s="80">
        <v>0</v>
      </c>
      <c r="E19" s="80"/>
      <c r="F19" s="80">
        <v>-4398</v>
      </c>
      <c r="G19" s="81"/>
      <c r="H19" s="80">
        <v>0</v>
      </c>
      <c r="I19" s="80"/>
      <c r="J19" s="80">
        <v>0</v>
      </c>
      <c r="K19" s="80"/>
      <c r="L19" s="80">
        <f>SUM(D19:J19)</f>
        <v>-4398</v>
      </c>
      <c r="M19" s="1"/>
    </row>
    <row r="20" spans="1:13" ht="16.5" customHeight="1">
      <c r="A20" s="69" t="s">
        <v>7</v>
      </c>
      <c r="B20" s="69"/>
      <c r="C20" s="69"/>
      <c r="D20" s="78">
        <f>SUM(D18:D19)</f>
        <v>120874</v>
      </c>
      <c r="E20" s="78"/>
      <c r="F20" s="78">
        <f>SUM(F18:F19)</f>
        <v>61009</v>
      </c>
      <c r="G20" s="78"/>
      <c r="H20" s="78">
        <f>SUM(H18:H19)</f>
        <v>4764</v>
      </c>
      <c r="I20" s="78"/>
      <c r="J20" s="78">
        <f>SUM(J18:J19)</f>
        <v>8791</v>
      </c>
      <c r="K20" s="78"/>
      <c r="L20" s="78">
        <f>SUM(L18:L19)</f>
        <v>195438</v>
      </c>
      <c r="M20" s="1"/>
    </row>
    <row r="21" spans="1:13" ht="16.5" customHeight="1">
      <c r="A21" s="56" t="s">
        <v>242</v>
      </c>
      <c r="B21" s="56"/>
      <c r="C21" s="56"/>
      <c r="D21" s="78">
        <v>0</v>
      </c>
      <c r="E21" s="78"/>
      <c r="F21" s="78">
        <f>'IS'!E43</f>
        <v>-2664</v>
      </c>
      <c r="G21" s="78"/>
      <c r="H21" s="78">
        <v>0</v>
      </c>
      <c r="I21" s="78"/>
      <c r="J21" s="78">
        <f>'IS'!E44</f>
        <v>-83</v>
      </c>
      <c r="K21" s="78"/>
      <c r="L21" s="78">
        <f>SUM(D21:J21)</f>
        <v>-2747</v>
      </c>
      <c r="M21" s="1"/>
    </row>
    <row r="22" spans="1:13" ht="16.5" customHeight="1" thickBot="1">
      <c r="A22" s="69" t="s">
        <v>233</v>
      </c>
      <c r="B22" s="69"/>
      <c r="C22" s="56"/>
      <c r="D22" s="82">
        <f>SUM(D20:D21)</f>
        <v>120874</v>
      </c>
      <c r="E22" s="82"/>
      <c r="F22" s="82">
        <f>SUM(F20:F21)</f>
        <v>58345</v>
      </c>
      <c r="G22" s="82"/>
      <c r="H22" s="82">
        <f>SUM(H20:H21)</f>
        <v>4764</v>
      </c>
      <c r="I22" s="82"/>
      <c r="J22" s="82">
        <f>SUM(J20:J21)</f>
        <v>8708</v>
      </c>
      <c r="K22" s="82"/>
      <c r="L22" s="82">
        <f>SUM(L20:L21)</f>
        <v>192691</v>
      </c>
      <c r="M22" s="1"/>
    </row>
    <row r="23" spans="1:13" ht="16.5" customHeight="1" thickTop="1">
      <c r="A23" s="56"/>
      <c r="B23" s="56"/>
      <c r="C23" s="56"/>
      <c r="D23" s="78"/>
      <c r="E23" s="78"/>
      <c r="F23" s="78"/>
      <c r="G23" s="9"/>
      <c r="H23" s="78"/>
      <c r="I23" s="78"/>
      <c r="J23" s="78"/>
      <c r="K23" s="78"/>
      <c r="L23" s="78"/>
      <c r="M23" s="1"/>
    </row>
    <row r="24" spans="1:13" ht="16.5" customHeight="1">
      <c r="A24" s="56"/>
      <c r="B24" s="56"/>
      <c r="C24" s="83"/>
      <c r="D24" s="43"/>
      <c r="E24" s="43"/>
      <c r="F24" s="84"/>
      <c r="G24" s="43"/>
      <c r="H24" s="43"/>
      <c r="I24" s="43"/>
      <c r="J24" s="43"/>
      <c r="K24" s="43"/>
      <c r="L24" s="78"/>
      <c r="M24" s="1"/>
    </row>
    <row r="25" spans="1:13" ht="16.5" customHeight="1">
      <c r="A25" s="211" t="s">
        <v>246</v>
      </c>
      <c r="B25" s="85"/>
      <c r="C25" s="212"/>
      <c r="D25" s="70"/>
      <c r="E25" s="70"/>
      <c r="F25" s="70"/>
      <c r="G25" s="1"/>
      <c r="H25" s="70"/>
      <c r="I25" s="1"/>
      <c r="J25" s="70"/>
      <c r="K25" s="78"/>
      <c r="L25" s="78"/>
      <c r="M25" s="1"/>
    </row>
    <row r="26" spans="1:13" ht="16.5" customHeight="1">
      <c r="A26" s="85"/>
      <c r="B26" s="85"/>
      <c r="C26" s="73"/>
      <c r="D26" s="70"/>
      <c r="E26" s="70"/>
      <c r="F26" s="70"/>
      <c r="G26" s="1"/>
      <c r="H26" s="70"/>
      <c r="I26" s="1"/>
      <c r="J26" s="70"/>
      <c r="K26" s="86"/>
      <c r="L26" s="86"/>
      <c r="M26" s="1"/>
    </row>
    <row r="27" spans="1:13" ht="16.5" customHeight="1">
      <c r="A27" s="87" t="s">
        <v>164</v>
      </c>
      <c r="B27" s="87"/>
      <c r="C27" s="87"/>
      <c r="D27" s="78">
        <v>120874</v>
      </c>
      <c r="E27" s="78"/>
      <c r="F27" s="78">
        <v>60426</v>
      </c>
      <c r="G27" s="79"/>
      <c r="H27" s="78">
        <v>4764</v>
      </c>
      <c r="I27" s="79"/>
      <c r="J27" s="78">
        <v>0</v>
      </c>
      <c r="K27" s="70"/>
      <c r="L27" s="78">
        <f>SUM(D27:J27)</f>
        <v>186064</v>
      </c>
      <c r="M27" s="1"/>
    </row>
    <row r="28" spans="1:13" ht="16.5" customHeight="1">
      <c r="A28" s="56" t="s">
        <v>197</v>
      </c>
      <c r="B28" s="87"/>
      <c r="C28" s="87"/>
      <c r="D28" s="78">
        <v>0</v>
      </c>
      <c r="E28" s="78"/>
      <c r="F28" s="78">
        <v>0</v>
      </c>
      <c r="G28" s="79"/>
      <c r="H28" s="78">
        <v>0</v>
      </c>
      <c r="I28" s="79"/>
      <c r="J28" s="78">
        <v>8383</v>
      </c>
      <c r="L28" s="78">
        <f>SUM(D28:J28)</f>
        <v>8383</v>
      </c>
      <c r="M28" s="1"/>
    </row>
    <row r="29" spans="1:13" ht="16.5" customHeight="1">
      <c r="A29" s="56" t="s">
        <v>242</v>
      </c>
      <c r="B29" s="88"/>
      <c r="C29" s="88"/>
      <c r="D29" s="78">
        <v>0</v>
      </c>
      <c r="E29" s="78"/>
      <c r="F29" s="78">
        <v>-1144</v>
      </c>
      <c r="G29" s="78"/>
      <c r="H29" s="78">
        <v>0</v>
      </c>
      <c r="I29" s="78"/>
      <c r="J29" s="78">
        <v>0</v>
      </c>
      <c r="K29" s="89"/>
      <c r="L29" s="78">
        <f>SUM(D29:J29)</f>
        <v>-1144</v>
      </c>
      <c r="M29" s="1"/>
    </row>
    <row r="30" spans="1:13" ht="16.5" customHeight="1" thickBot="1">
      <c r="A30" s="87" t="s">
        <v>8</v>
      </c>
      <c r="B30" s="87"/>
      <c r="C30" s="88"/>
      <c r="D30" s="82">
        <f>SUM(D27:D29)</f>
        <v>120874</v>
      </c>
      <c r="E30" s="82"/>
      <c r="F30" s="82">
        <f>SUM(F27:F29)</f>
        <v>59282</v>
      </c>
      <c r="G30" s="90"/>
      <c r="H30" s="82">
        <f>SUM(H27:H29)</f>
        <v>4764</v>
      </c>
      <c r="I30" s="90"/>
      <c r="J30" s="82">
        <f>SUM(J27:J29)</f>
        <v>8383</v>
      </c>
      <c r="K30" s="91"/>
      <c r="L30" s="82">
        <f>SUM(D30:J30)</f>
        <v>193303</v>
      </c>
      <c r="M30" s="1"/>
    </row>
    <row r="31" spans="1:13" ht="16.5" customHeight="1" thickTop="1">
      <c r="A31" s="92"/>
      <c r="B31" s="92"/>
      <c r="C31" s="1"/>
      <c r="D31" s="86"/>
      <c r="E31" s="86"/>
      <c r="F31" s="86"/>
      <c r="G31" s="9"/>
      <c r="H31" s="86"/>
      <c r="I31" s="9"/>
      <c r="J31" s="86"/>
      <c r="K31" s="89"/>
      <c r="L31" s="89"/>
      <c r="M31" s="1"/>
    </row>
    <row r="32" spans="1:13" ht="16.5" customHeight="1">
      <c r="A32" s="92"/>
      <c r="B32" s="92"/>
      <c r="C32" s="1"/>
      <c r="D32" s="86"/>
      <c r="E32" s="86"/>
      <c r="F32" s="86"/>
      <c r="G32" s="9"/>
      <c r="H32" s="86"/>
      <c r="I32" s="9"/>
      <c r="J32" s="86"/>
      <c r="K32" s="89"/>
      <c r="L32" s="89"/>
      <c r="M32" s="1"/>
    </row>
    <row r="33" spans="1:14" ht="16.5" customHeight="1">
      <c r="A33" s="188" t="s">
        <v>52</v>
      </c>
      <c r="B33" s="188"/>
      <c r="C33" s="188"/>
      <c r="D33" s="188"/>
      <c r="E33" s="188"/>
      <c r="F33" s="188"/>
      <c r="G33" s="188"/>
      <c r="H33" s="188"/>
      <c r="I33" s="188"/>
      <c r="J33" s="188"/>
      <c r="K33" s="188"/>
      <c r="L33" s="188"/>
      <c r="M33" s="93"/>
      <c r="N33" s="1"/>
    </row>
    <row r="34" spans="1:14" ht="16.5" customHeight="1">
      <c r="A34" s="93"/>
      <c r="B34" s="93"/>
      <c r="C34" s="93"/>
      <c r="D34" s="93"/>
      <c r="E34" s="93"/>
      <c r="F34" s="93"/>
      <c r="G34" s="93"/>
      <c r="H34" s="93"/>
      <c r="I34" s="93"/>
      <c r="J34" s="93"/>
      <c r="K34" s="93"/>
      <c r="L34" s="93"/>
      <c r="M34" s="1"/>
      <c r="N34" s="1"/>
    </row>
  </sheetData>
  <sheetProtection/>
  <mergeCells count="9">
    <mergeCell ref="A33:L33"/>
    <mergeCell ref="A7:L7"/>
    <mergeCell ref="F12:H12"/>
    <mergeCell ref="A1:L1"/>
    <mergeCell ref="A2:L2"/>
    <mergeCell ref="A3:L3"/>
    <mergeCell ref="A6:L6"/>
    <mergeCell ref="D11:H11"/>
    <mergeCell ref="A8:L8"/>
  </mergeCells>
  <printOptions/>
  <pageMargins left="0.75" right="0.75" top="0.75" bottom="0.75" header="0.5" footer="0.5"/>
  <pageSetup cellComments="asDisplayed"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80" zoomScaleNormal="80" zoomScalePageLayoutView="0" workbookViewId="0" topLeftCell="A1">
      <selection activeCell="A1" sqref="A1:E1"/>
    </sheetView>
  </sheetViews>
  <sheetFormatPr defaultColWidth="9.140625" defaultRowHeight="12.75"/>
  <cols>
    <col min="1" max="1" width="5.8515625" style="13" customWidth="1"/>
    <col min="2" max="2" width="50.8515625" style="13" customWidth="1"/>
    <col min="3" max="3" width="29.421875" style="13" customWidth="1"/>
    <col min="4" max="4" width="17.140625" style="13" customWidth="1"/>
    <col min="5" max="5" width="17.421875" style="13" customWidth="1"/>
    <col min="6" max="16384" width="9.140625" style="13" customWidth="1"/>
  </cols>
  <sheetData>
    <row r="1" spans="1:5" ht="16.5" customHeight="1">
      <c r="A1" s="193" t="s">
        <v>10</v>
      </c>
      <c r="B1" s="193"/>
      <c r="C1" s="193"/>
      <c r="D1" s="193"/>
      <c r="E1" s="193"/>
    </row>
    <row r="2" spans="1:5" ht="16.5" customHeight="1">
      <c r="A2" s="184" t="s">
        <v>11</v>
      </c>
      <c r="B2" s="195"/>
      <c r="C2" s="195"/>
      <c r="D2" s="195"/>
      <c r="E2" s="195"/>
    </row>
    <row r="3" spans="1:5" ht="16.5">
      <c r="A3" s="184" t="s">
        <v>12</v>
      </c>
      <c r="B3" s="184"/>
      <c r="C3" s="184"/>
      <c r="D3" s="184"/>
      <c r="E3" s="184"/>
    </row>
    <row r="4" spans="1:5" ht="16.5">
      <c r="A4" s="3"/>
      <c r="B4" s="16"/>
      <c r="C4" s="16"/>
      <c r="D4" s="16"/>
      <c r="E4" s="16"/>
    </row>
    <row r="5" spans="1:5" ht="16.5">
      <c r="A5" s="3"/>
      <c r="B5" s="94"/>
      <c r="C5" s="16"/>
      <c r="D5" s="16"/>
      <c r="E5" s="16"/>
    </row>
    <row r="6" spans="1:5" ht="16.5">
      <c r="A6" s="193" t="s">
        <v>251</v>
      </c>
      <c r="B6" s="193"/>
      <c r="C6" s="193"/>
      <c r="D6" s="193"/>
      <c r="E6" s="193"/>
    </row>
    <row r="7" spans="1:5" ht="16.5">
      <c r="A7" s="192" t="str">
        <f>'IS'!A7</f>
        <v>FINANCIAL QUARTER ENDED 31 MARCH 2010</v>
      </c>
      <c r="B7" s="193"/>
      <c r="C7" s="193"/>
      <c r="D7" s="193"/>
      <c r="E7" s="193"/>
    </row>
    <row r="8" spans="1:5" ht="17.25" customHeight="1">
      <c r="A8" s="184" t="s">
        <v>163</v>
      </c>
      <c r="B8" s="184"/>
      <c r="C8" s="184"/>
      <c r="D8" s="184"/>
      <c r="E8" s="184"/>
    </row>
    <row r="9" spans="1:5" ht="17.25" customHeight="1">
      <c r="A9" s="15"/>
      <c r="B9" s="15"/>
      <c r="C9" s="15"/>
      <c r="D9" s="15"/>
      <c r="E9" s="15"/>
    </row>
    <row r="10" spans="1:5" ht="16.5">
      <c r="A10" s="3"/>
      <c r="B10" s="92"/>
      <c r="C10" s="92"/>
      <c r="D10" s="92"/>
      <c r="E10" s="3"/>
    </row>
    <row r="11" spans="1:5" ht="16.5">
      <c r="A11" s="3"/>
      <c r="B11" s="92"/>
      <c r="C11" s="92"/>
      <c r="D11" s="95" t="s">
        <v>53</v>
      </c>
      <c r="E11" s="95" t="s">
        <v>31</v>
      </c>
    </row>
    <row r="12" spans="1:5" ht="16.5">
      <c r="A12" s="3"/>
      <c r="B12" s="92"/>
      <c r="C12" s="92"/>
      <c r="D12" s="95" t="s">
        <v>32</v>
      </c>
      <c r="E12" s="95" t="s">
        <v>33</v>
      </c>
    </row>
    <row r="13" spans="1:5" ht="16.5">
      <c r="A13" s="3"/>
      <c r="B13" s="92"/>
      <c r="C13" s="92"/>
      <c r="D13" s="95" t="s">
        <v>36</v>
      </c>
      <c r="E13" s="95" t="s">
        <v>37</v>
      </c>
    </row>
    <row r="14" spans="1:5" ht="16.5">
      <c r="A14" s="3"/>
      <c r="B14" s="92"/>
      <c r="C14" s="92"/>
      <c r="D14" s="95" t="s">
        <v>229</v>
      </c>
      <c r="E14" s="95" t="s">
        <v>230</v>
      </c>
    </row>
    <row r="15" spans="1:5" ht="16.5">
      <c r="A15" s="3"/>
      <c r="B15" s="92"/>
      <c r="C15" s="92"/>
      <c r="D15" s="71" t="s">
        <v>14</v>
      </c>
      <c r="E15" s="71" t="s">
        <v>14</v>
      </c>
    </row>
    <row r="16" spans="4:5" ht="17.25" customHeight="1">
      <c r="D16" s="71"/>
      <c r="E16" s="71"/>
    </row>
    <row r="17" spans="1:5" ht="16.5">
      <c r="A17" s="56" t="s">
        <v>174</v>
      </c>
      <c r="B17" s="52"/>
      <c r="C17" s="56"/>
      <c r="D17" s="86">
        <v>-14605</v>
      </c>
      <c r="E17" s="86">
        <f>-706-295</f>
        <v>-1001</v>
      </c>
    </row>
    <row r="18" spans="1:5" ht="16.5">
      <c r="A18" s="56" t="s">
        <v>249</v>
      </c>
      <c r="B18" s="52"/>
      <c r="C18" s="56"/>
      <c r="D18" s="86">
        <v>-8</v>
      </c>
      <c r="E18" s="86">
        <v>2522</v>
      </c>
    </row>
    <row r="19" spans="1:6" ht="16.5">
      <c r="A19" s="56" t="s">
        <v>234</v>
      </c>
      <c r="B19" s="52"/>
      <c r="C19" s="56"/>
      <c r="D19" s="80">
        <v>661</v>
      </c>
      <c r="E19" s="80">
        <f>-512+295</f>
        <v>-217</v>
      </c>
      <c r="F19" s="3"/>
    </row>
    <row r="20" spans="1:9" ht="16.5">
      <c r="A20" s="69" t="s">
        <v>250</v>
      </c>
      <c r="B20" s="52"/>
      <c r="C20" s="69"/>
      <c r="D20" s="78">
        <f>SUM(D17:D19)</f>
        <v>-13952</v>
      </c>
      <c r="E20" s="96">
        <f>SUM(E17:E19)</f>
        <v>1304</v>
      </c>
      <c r="G20" s="46"/>
      <c r="H20" s="50"/>
      <c r="I20" s="46"/>
    </row>
    <row r="21" spans="1:6" ht="16.5">
      <c r="A21" s="69" t="s">
        <v>170</v>
      </c>
      <c r="B21" s="52"/>
      <c r="C21" s="69"/>
      <c r="D21" s="78">
        <v>2241</v>
      </c>
      <c r="E21" s="78">
        <v>-9512</v>
      </c>
      <c r="F21" s="3"/>
    </row>
    <row r="22" spans="1:6" ht="17.25" thickBot="1">
      <c r="A22" s="69" t="s">
        <v>171</v>
      </c>
      <c r="B22" s="52"/>
      <c r="C22" s="69"/>
      <c r="D22" s="82">
        <f>SUM(D20:D21)</f>
        <v>-11711</v>
      </c>
      <c r="E22" s="97">
        <f>SUM(E20:E21)</f>
        <v>-8208</v>
      </c>
      <c r="F22" s="98"/>
    </row>
    <row r="23" spans="1:6" ht="17.25" thickTop="1">
      <c r="A23" s="56"/>
      <c r="B23" s="52"/>
      <c r="C23" s="56"/>
      <c r="D23" s="78"/>
      <c r="E23" s="96"/>
      <c r="F23" s="3"/>
    </row>
    <row r="24" spans="1:6" ht="16.5">
      <c r="A24" s="56" t="s">
        <v>54</v>
      </c>
      <c r="B24" s="52"/>
      <c r="C24" s="56"/>
      <c r="D24" s="78"/>
      <c r="E24" s="96"/>
      <c r="F24" s="3"/>
    </row>
    <row r="25" spans="1:6" ht="16.5">
      <c r="A25" s="194" t="s">
        <v>20</v>
      </c>
      <c r="B25" s="194"/>
      <c r="C25" s="56"/>
      <c r="D25" s="86">
        <v>487</v>
      </c>
      <c r="E25" s="86">
        <v>1840</v>
      </c>
      <c r="F25" s="3"/>
    </row>
    <row r="26" spans="1:6" ht="16.5">
      <c r="A26" s="194" t="s">
        <v>173</v>
      </c>
      <c r="B26" s="194"/>
      <c r="C26" s="56"/>
      <c r="D26" s="80">
        <v>1464</v>
      </c>
      <c r="E26" s="80">
        <v>1600</v>
      </c>
      <c r="F26" s="3"/>
    </row>
    <row r="27" spans="1:6" ht="16.5">
      <c r="A27" s="52"/>
      <c r="B27" s="56"/>
      <c r="C27" s="56"/>
      <c r="D27" s="86">
        <f>SUM(D25:D26)</f>
        <v>1951</v>
      </c>
      <c r="E27" s="100">
        <f>SUM(E25:E26)</f>
        <v>3440</v>
      </c>
      <c r="F27" s="3"/>
    </row>
    <row r="28" spans="1:6" ht="16.5">
      <c r="A28" s="194" t="s">
        <v>178</v>
      </c>
      <c r="B28" s="194"/>
      <c r="C28" s="56"/>
      <c r="D28" s="86">
        <v>-5198</v>
      </c>
      <c r="E28" s="100">
        <v>-3048</v>
      </c>
      <c r="F28" s="3"/>
    </row>
    <row r="29" spans="1:6" ht="16.5">
      <c r="A29" s="194" t="s">
        <v>179</v>
      </c>
      <c r="B29" s="194"/>
      <c r="C29" s="56"/>
      <c r="D29" s="101">
        <v>-7000</v>
      </c>
      <c r="E29" s="101">
        <v>-7000</v>
      </c>
      <c r="F29" s="3"/>
    </row>
    <row r="30" spans="1:6" ht="16.5">
      <c r="A30" s="99"/>
      <c r="B30" s="99"/>
      <c r="C30" s="56"/>
      <c r="D30" s="102">
        <f>SUM(D27:D29)</f>
        <v>-10247</v>
      </c>
      <c r="E30" s="102">
        <f>SUM(E27:E29)</f>
        <v>-6608</v>
      </c>
      <c r="F30" s="3"/>
    </row>
    <row r="31" spans="1:6" ht="16.5">
      <c r="A31" s="194" t="s">
        <v>180</v>
      </c>
      <c r="B31" s="194"/>
      <c r="C31" s="56"/>
      <c r="D31" s="101">
        <v>-1464</v>
      </c>
      <c r="E31" s="80">
        <v>-1600</v>
      </c>
      <c r="F31" s="3"/>
    </row>
    <row r="32" spans="1:6" ht="17.25" thickBot="1">
      <c r="A32" s="103"/>
      <c r="B32" s="103"/>
      <c r="C32" s="1"/>
      <c r="D32" s="97">
        <f>SUM(D30:D31)</f>
        <v>-11711</v>
      </c>
      <c r="E32" s="97">
        <f>SUM(E30:E31)</f>
        <v>-8208</v>
      </c>
      <c r="F32" s="3"/>
    </row>
    <row r="33" spans="1:6" ht="17.25" thickTop="1">
      <c r="A33" s="103"/>
      <c r="B33" s="103"/>
      <c r="C33" s="1"/>
      <c r="D33" s="100"/>
      <c r="E33" s="100"/>
      <c r="F33" s="3"/>
    </row>
    <row r="34" spans="1:6" ht="16.5">
      <c r="A34" s="104"/>
      <c r="B34" s="1"/>
      <c r="C34" s="1"/>
      <c r="D34" s="1"/>
      <c r="E34" s="96"/>
      <c r="F34" s="3"/>
    </row>
    <row r="35" spans="1:6" ht="16.5">
      <c r="A35" s="213" t="s">
        <v>293</v>
      </c>
      <c r="B35" s="214"/>
      <c r="C35" s="214"/>
      <c r="D35" s="214"/>
      <c r="E35" s="214"/>
      <c r="F35" s="3"/>
    </row>
    <row r="36" spans="1:6" ht="16.5">
      <c r="A36" s="214"/>
      <c r="B36" s="214"/>
      <c r="C36" s="214"/>
      <c r="D36" s="214"/>
      <c r="E36" s="214"/>
      <c r="F36" s="3"/>
    </row>
    <row r="37" spans="1:6" ht="16.5">
      <c r="A37" s="105" t="s">
        <v>25</v>
      </c>
      <c r="B37" s="106" t="s">
        <v>25</v>
      </c>
      <c r="C37" s="106"/>
      <c r="D37" s="106"/>
      <c r="E37" s="106"/>
      <c r="F37" s="3"/>
    </row>
    <row r="38" spans="1:5" ht="16.5">
      <c r="A38" s="107"/>
      <c r="B38" s="108"/>
      <c r="C38" s="107"/>
      <c r="D38" s="107"/>
      <c r="E38" s="107"/>
    </row>
  </sheetData>
  <sheetProtection/>
  <mergeCells count="12">
    <mergeCell ref="A1:E1"/>
    <mergeCell ref="A2:E2"/>
    <mergeCell ref="A3:E3"/>
    <mergeCell ref="A6:E6"/>
    <mergeCell ref="A35:E36"/>
    <mergeCell ref="A7:E7"/>
    <mergeCell ref="A25:B25"/>
    <mergeCell ref="A26:B26"/>
    <mergeCell ref="A29:B29"/>
    <mergeCell ref="A8:E8"/>
    <mergeCell ref="A28:B28"/>
    <mergeCell ref="A31:B31"/>
  </mergeCells>
  <printOptions/>
  <pageMargins left="0.75" right="0.75" top="0.75" bottom="0.75" header="0.5" footer="0.5"/>
  <pageSetup cellComments="asDisplayed"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69"/>
  <sheetViews>
    <sheetView zoomScale="80" zoomScaleNormal="80" zoomScaleSheetLayoutView="80" zoomScalePageLayoutView="0" workbookViewId="0" topLeftCell="A1">
      <selection activeCell="A1" sqref="A1:J1"/>
    </sheetView>
  </sheetViews>
  <sheetFormatPr defaultColWidth="9.140625" defaultRowHeight="12.75"/>
  <cols>
    <col min="1" max="1" width="8.7109375" style="13" customWidth="1"/>
    <col min="2" max="3" width="5.7109375" style="13" customWidth="1"/>
    <col min="4" max="4" width="9.421875" style="13" customWidth="1"/>
    <col min="5" max="5" width="40.7109375" style="13" customWidth="1"/>
    <col min="6" max="10" width="25.7109375" style="13" customWidth="1"/>
    <col min="11" max="16384" width="9.140625" style="13" customWidth="1"/>
  </cols>
  <sheetData>
    <row r="1" spans="1:10" ht="16.5" customHeight="1">
      <c r="A1" s="182" t="s">
        <v>10</v>
      </c>
      <c r="B1" s="182"/>
      <c r="C1" s="182"/>
      <c r="D1" s="182"/>
      <c r="E1" s="182"/>
      <c r="F1" s="182"/>
      <c r="G1" s="182"/>
      <c r="H1" s="182"/>
      <c r="I1" s="182"/>
      <c r="J1" s="182"/>
    </row>
    <row r="2" spans="1:10" ht="16.5" customHeight="1">
      <c r="A2" s="183" t="s">
        <v>11</v>
      </c>
      <c r="B2" s="183"/>
      <c r="C2" s="183"/>
      <c r="D2" s="183"/>
      <c r="E2" s="183"/>
      <c r="F2" s="183"/>
      <c r="G2" s="183"/>
      <c r="H2" s="183"/>
      <c r="I2" s="183"/>
      <c r="J2" s="183"/>
    </row>
    <row r="3" spans="1:10" ht="16.5" customHeight="1">
      <c r="A3" s="184" t="s">
        <v>12</v>
      </c>
      <c r="B3" s="184"/>
      <c r="C3" s="184"/>
      <c r="D3" s="184"/>
      <c r="E3" s="184"/>
      <c r="F3" s="184"/>
      <c r="G3" s="184"/>
      <c r="H3" s="184"/>
      <c r="I3" s="184"/>
      <c r="J3" s="184"/>
    </row>
    <row r="4" spans="1:10" ht="16.5" customHeight="1">
      <c r="A4" s="15"/>
      <c r="B4" s="15"/>
      <c r="C4" s="15"/>
      <c r="D4" s="15"/>
      <c r="E4" s="15"/>
      <c r="F4" s="15"/>
      <c r="G4" s="15"/>
      <c r="H4" s="15"/>
      <c r="I4" s="15"/>
      <c r="J4" s="15"/>
    </row>
    <row r="5" spans="1:8" ht="16.5" customHeight="1">
      <c r="A5" s="16"/>
      <c r="B5" s="16"/>
      <c r="C5" s="16"/>
      <c r="D5" s="16"/>
      <c r="E5" s="16"/>
      <c r="F5" s="16"/>
      <c r="G5" s="16"/>
      <c r="H5" s="16"/>
    </row>
    <row r="6" spans="1:10" ht="16.5" customHeight="1">
      <c r="A6" s="182" t="s">
        <v>55</v>
      </c>
      <c r="B6" s="182"/>
      <c r="C6" s="182"/>
      <c r="D6" s="182"/>
      <c r="E6" s="182"/>
      <c r="F6" s="182"/>
      <c r="G6" s="182"/>
      <c r="H6" s="182"/>
      <c r="I6" s="182"/>
      <c r="J6" s="182"/>
    </row>
    <row r="7" spans="1:10" ht="16.5" customHeight="1">
      <c r="A7" s="185" t="str">
        <f>'IS'!A7</f>
        <v>FINANCIAL QUARTER ENDED 31 MARCH 2010</v>
      </c>
      <c r="B7" s="182"/>
      <c r="C7" s="182"/>
      <c r="D7" s="182"/>
      <c r="E7" s="182"/>
      <c r="F7" s="182"/>
      <c r="G7" s="182"/>
      <c r="H7" s="182"/>
      <c r="I7" s="182"/>
      <c r="J7" s="182"/>
    </row>
    <row r="8" spans="1:8" ht="16.5" customHeight="1">
      <c r="A8" s="109"/>
      <c r="B8" s="109"/>
      <c r="C8" s="109"/>
      <c r="D8" s="109"/>
      <c r="E8" s="109"/>
      <c r="F8" s="109"/>
      <c r="G8" s="109"/>
      <c r="H8" s="109"/>
    </row>
    <row r="9" spans="1:8" ht="16.5" customHeight="1">
      <c r="A9" s="3"/>
      <c r="B9" s="3"/>
      <c r="C9" s="3"/>
      <c r="D9" s="3"/>
      <c r="E9" s="3"/>
      <c r="F9" s="3"/>
      <c r="G9" s="3"/>
      <c r="H9" s="3"/>
    </row>
    <row r="10" spans="1:8" ht="16.5" customHeight="1">
      <c r="A10" s="110" t="s">
        <v>56</v>
      </c>
      <c r="B10" s="111" t="s">
        <v>252</v>
      </c>
      <c r="C10" s="111"/>
      <c r="D10" s="111"/>
      <c r="E10" s="111"/>
      <c r="F10" s="4"/>
      <c r="G10" s="4"/>
      <c r="H10" s="4"/>
    </row>
    <row r="11" spans="1:8" ht="16.5" customHeight="1">
      <c r="A11" s="112"/>
      <c r="B11" s="4"/>
      <c r="C11" s="4"/>
      <c r="D11" s="4"/>
      <c r="E11" s="4"/>
      <c r="F11" s="4"/>
      <c r="G11" s="4"/>
      <c r="H11" s="4"/>
    </row>
    <row r="12" spans="1:10" ht="16.5" customHeight="1">
      <c r="A12" s="112"/>
      <c r="B12" s="197" t="s">
        <v>294</v>
      </c>
      <c r="C12" s="197"/>
      <c r="D12" s="197"/>
      <c r="E12" s="197"/>
      <c r="F12" s="197"/>
      <c r="G12" s="197"/>
      <c r="H12" s="197"/>
      <c r="I12" s="197"/>
      <c r="J12" s="197"/>
    </row>
    <row r="13" spans="1:10" ht="16.5" customHeight="1">
      <c r="A13" s="112"/>
      <c r="B13" s="197"/>
      <c r="C13" s="197"/>
      <c r="D13" s="197"/>
      <c r="E13" s="197"/>
      <c r="F13" s="197"/>
      <c r="G13" s="197"/>
      <c r="H13" s="197"/>
      <c r="I13" s="197"/>
      <c r="J13" s="197"/>
    </row>
    <row r="14" spans="1:10" ht="16.5" customHeight="1">
      <c r="A14" s="112"/>
      <c r="B14" s="114"/>
      <c r="C14" s="114"/>
      <c r="D14" s="114"/>
      <c r="E14" s="114"/>
      <c r="F14" s="114"/>
      <c r="G14" s="114"/>
      <c r="H14" s="114"/>
      <c r="I14" s="114"/>
      <c r="J14" s="114"/>
    </row>
    <row r="15" spans="1:10" ht="16.5" customHeight="1">
      <c r="A15" s="112"/>
      <c r="B15" s="198" t="s">
        <v>410</v>
      </c>
      <c r="C15" s="198"/>
      <c r="D15" s="198"/>
      <c r="E15" s="198"/>
      <c r="F15" s="198"/>
      <c r="G15" s="198"/>
      <c r="H15" s="198"/>
      <c r="I15" s="198"/>
      <c r="J15" s="198"/>
    </row>
    <row r="16" spans="1:10" ht="16.5" customHeight="1">
      <c r="A16" s="112"/>
      <c r="B16" s="198"/>
      <c r="C16" s="198"/>
      <c r="D16" s="198"/>
      <c r="E16" s="198"/>
      <c r="F16" s="198"/>
      <c r="G16" s="198"/>
      <c r="H16" s="198"/>
      <c r="I16" s="198"/>
      <c r="J16" s="198"/>
    </row>
    <row r="17" spans="1:10" ht="16.5" customHeight="1">
      <c r="A17" s="112"/>
      <c r="B17" s="114"/>
      <c r="C17" s="114"/>
      <c r="D17" s="114"/>
      <c r="E17" s="114"/>
      <c r="F17" s="114"/>
      <c r="G17" s="114"/>
      <c r="H17" s="114"/>
      <c r="I17" s="114"/>
      <c r="J17" s="114"/>
    </row>
    <row r="18" spans="1:10" ht="16.5" customHeight="1">
      <c r="A18" s="110"/>
      <c r="B18" s="215" t="s">
        <v>313</v>
      </c>
      <c r="C18" s="215"/>
      <c r="D18" s="215"/>
      <c r="E18" s="215"/>
      <c r="F18" s="215"/>
      <c r="G18" s="215"/>
      <c r="H18" s="215"/>
      <c r="I18" s="215"/>
      <c r="J18" s="215"/>
    </row>
    <row r="19" spans="1:10" ht="16.5" customHeight="1">
      <c r="A19" s="110"/>
      <c r="B19" s="215"/>
      <c r="C19" s="215"/>
      <c r="D19" s="215"/>
      <c r="E19" s="215"/>
      <c r="F19" s="215"/>
      <c r="G19" s="215"/>
      <c r="H19" s="215"/>
      <c r="I19" s="215"/>
      <c r="J19" s="215"/>
    </row>
    <row r="20" spans="1:10" ht="16.5" customHeight="1">
      <c r="A20" s="110"/>
      <c r="B20" s="215"/>
      <c r="C20" s="215"/>
      <c r="D20" s="215"/>
      <c r="E20" s="215"/>
      <c r="F20" s="215"/>
      <c r="G20" s="215"/>
      <c r="H20" s="215"/>
      <c r="I20" s="215"/>
      <c r="J20" s="215"/>
    </row>
    <row r="21" spans="1:10" ht="16.5" customHeight="1">
      <c r="A21" s="110"/>
      <c r="B21" s="215"/>
      <c r="C21" s="215"/>
      <c r="D21" s="215"/>
      <c r="E21" s="215"/>
      <c r="F21" s="215"/>
      <c r="G21" s="215"/>
      <c r="H21" s="215"/>
      <c r="I21" s="215"/>
      <c r="J21" s="215"/>
    </row>
    <row r="22" spans="1:8" ht="16.5" customHeight="1">
      <c r="A22" s="110"/>
      <c r="B22" s="111"/>
      <c r="C22" s="111"/>
      <c r="D22" s="111"/>
      <c r="E22" s="111"/>
      <c r="F22" s="4"/>
      <c r="G22" s="4"/>
      <c r="H22" s="4"/>
    </row>
    <row r="23" spans="1:8" ht="16.5" customHeight="1">
      <c r="A23" s="110" t="s">
        <v>57</v>
      </c>
      <c r="B23" s="111" t="s">
        <v>253</v>
      </c>
      <c r="C23" s="111"/>
      <c r="D23" s="111"/>
      <c r="E23" s="111"/>
      <c r="F23" s="4"/>
      <c r="G23" s="4"/>
      <c r="H23" s="4"/>
    </row>
    <row r="24" spans="1:8" ht="16.5" customHeight="1">
      <c r="A24" s="110"/>
      <c r="B24" s="111"/>
      <c r="C24" s="111"/>
      <c r="D24" s="111"/>
      <c r="E24" s="111"/>
      <c r="F24" s="4"/>
      <c r="G24" s="4"/>
      <c r="H24" s="4"/>
    </row>
    <row r="25" spans="2:10" ht="16.5" customHeight="1">
      <c r="B25" s="197" t="s">
        <v>295</v>
      </c>
      <c r="C25" s="197"/>
      <c r="D25" s="216"/>
      <c r="E25" s="216"/>
      <c r="F25" s="216"/>
      <c r="G25" s="216"/>
      <c r="H25" s="216"/>
      <c r="I25" s="216"/>
      <c r="J25" s="216"/>
    </row>
    <row r="26" spans="1:10" ht="16.5" customHeight="1">
      <c r="A26" s="110"/>
      <c r="B26" s="216"/>
      <c r="C26" s="216"/>
      <c r="D26" s="216"/>
      <c r="E26" s="216"/>
      <c r="F26" s="216"/>
      <c r="G26" s="216"/>
      <c r="H26" s="216"/>
      <c r="I26" s="216"/>
      <c r="J26" s="216"/>
    </row>
    <row r="27" spans="1:7" ht="16.5" customHeight="1">
      <c r="A27" s="112"/>
      <c r="B27" s="5"/>
      <c r="C27" s="5"/>
      <c r="D27" s="115"/>
      <c r="E27" s="5"/>
      <c r="G27" s="16"/>
    </row>
    <row r="28" spans="1:7" ht="16.5" customHeight="1">
      <c r="A28" s="112"/>
      <c r="B28" s="5" t="s">
        <v>255</v>
      </c>
      <c r="C28" s="5"/>
      <c r="D28" s="115"/>
      <c r="E28" s="5" t="s">
        <v>314</v>
      </c>
      <c r="G28" s="16"/>
    </row>
    <row r="29" spans="1:9" ht="16.5" customHeight="1">
      <c r="A29" s="112"/>
      <c r="E29" s="118" t="s">
        <v>315</v>
      </c>
      <c r="G29" s="16"/>
      <c r="I29" s="116"/>
    </row>
    <row r="30" spans="1:9" ht="16.5" customHeight="1">
      <c r="A30" s="112"/>
      <c r="E30" s="118" t="s">
        <v>316</v>
      </c>
      <c r="G30" s="16"/>
      <c r="I30" s="116"/>
    </row>
    <row r="31" spans="1:9" ht="16.5" customHeight="1">
      <c r="A31" s="112"/>
      <c r="B31" s="5" t="s">
        <v>256</v>
      </c>
      <c r="C31" s="5"/>
      <c r="E31" s="5" t="s">
        <v>317</v>
      </c>
      <c r="G31" s="16"/>
      <c r="I31" s="116"/>
    </row>
    <row r="32" spans="1:9" ht="16.5" customHeight="1">
      <c r="A32" s="112"/>
      <c r="B32" s="5" t="s">
        <v>318</v>
      </c>
      <c r="C32" s="5"/>
      <c r="E32" s="5" t="s">
        <v>319</v>
      </c>
      <c r="G32" s="16"/>
      <c r="I32" s="116"/>
    </row>
    <row r="33" spans="1:9" ht="16.5" customHeight="1">
      <c r="A33" s="112"/>
      <c r="B33" s="5" t="s">
        <v>257</v>
      </c>
      <c r="C33" s="5"/>
      <c r="E33" s="5" t="s">
        <v>258</v>
      </c>
      <c r="G33" s="16"/>
      <c r="I33" s="116"/>
    </row>
    <row r="34" spans="1:9" ht="16.5" customHeight="1">
      <c r="A34" s="112"/>
      <c r="B34" s="5" t="s">
        <v>157</v>
      </c>
      <c r="C34" s="5"/>
      <c r="D34" s="115"/>
      <c r="E34" s="5" t="s">
        <v>320</v>
      </c>
      <c r="F34" s="115"/>
      <c r="G34" s="16"/>
      <c r="I34" s="116"/>
    </row>
    <row r="35" spans="1:9" ht="16.5" customHeight="1">
      <c r="A35" s="112"/>
      <c r="B35" s="5" t="s">
        <v>157</v>
      </c>
      <c r="C35" s="5"/>
      <c r="D35" s="115"/>
      <c r="E35" s="197" t="s">
        <v>321</v>
      </c>
      <c r="F35" s="197"/>
      <c r="G35" s="197"/>
      <c r="H35" s="197"/>
      <c r="I35" s="116"/>
    </row>
    <row r="36" spans="1:9" ht="16.5" customHeight="1">
      <c r="A36" s="112"/>
      <c r="B36" s="5"/>
      <c r="C36" s="5"/>
      <c r="D36" s="115"/>
      <c r="E36" s="197"/>
      <c r="F36" s="197"/>
      <c r="G36" s="197"/>
      <c r="H36" s="197"/>
      <c r="I36" s="116"/>
    </row>
    <row r="37" spans="1:9" ht="16.5" customHeight="1">
      <c r="A37" s="112"/>
      <c r="B37" s="5" t="s">
        <v>322</v>
      </c>
      <c r="C37" s="5"/>
      <c r="D37" s="115"/>
      <c r="E37" s="113" t="s">
        <v>226</v>
      </c>
      <c r="F37" s="113"/>
      <c r="G37" s="113"/>
      <c r="H37" s="113"/>
      <c r="I37" s="116"/>
    </row>
    <row r="38" spans="1:9" ht="16.5" customHeight="1">
      <c r="A38" s="112"/>
      <c r="B38" s="5" t="s">
        <v>323</v>
      </c>
      <c r="C38" s="5"/>
      <c r="D38" s="115"/>
      <c r="E38" s="5" t="s">
        <v>324</v>
      </c>
      <c r="F38" s="115"/>
      <c r="G38" s="16"/>
      <c r="I38" s="116"/>
    </row>
    <row r="39" spans="1:9" ht="16.5" customHeight="1">
      <c r="A39" s="112"/>
      <c r="B39" s="5" t="s">
        <v>325</v>
      </c>
      <c r="C39" s="5"/>
      <c r="D39" s="115"/>
      <c r="E39" s="5" t="s">
        <v>326</v>
      </c>
      <c r="F39" s="115"/>
      <c r="G39" s="16"/>
      <c r="I39" s="116"/>
    </row>
    <row r="40" spans="1:9" ht="16.5" customHeight="1">
      <c r="A40" s="112"/>
      <c r="B40" s="5" t="s">
        <v>327</v>
      </c>
      <c r="C40" s="5"/>
      <c r="D40" s="115"/>
      <c r="E40" s="5" t="s">
        <v>328</v>
      </c>
      <c r="F40" s="115"/>
      <c r="G40" s="16"/>
      <c r="I40" s="116"/>
    </row>
    <row r="41" spans="1:9" ht="16.5" customHeight="1">
      <c r="A41" s="112"/>
      <c r="B41" s="5" t="s">
        <v>329</v>
      </c>
      <c r="C41" s="5"/>
      <c r="D41" s="115"/>
      <c r="E41" s="5" t="s">
        <v>330</v>
      </c>
      <c r="F41" s="115"/>
      <c r="G41" s="16"/>
      <c r="I41" s="116"/>
    </row>
    <row r="42" spans="1:9" ht="16.5" customHeight="1">
      <c r="A42" s="112"/>
      <c r="B42" s="5" t="s">
        <v>331</v>
      </c>
      <c r="C42" s="5"/>
      <c r="D42" s="115"/>
      <c r="E42" s="5" t="s">
        <v>332</v>
      </c>
      <c r="F42" s="115"/>
      <c r="G42" s="16"/>
      <c r="I42" s="116"/>
    </row>
    <row r="43" spans="1:9" ht="16.5" customHeight="1">
      <c r="A43" s="112"/>
      <c r="B43" s="5" t="s">
        <v>333</v>
      </c>
      <c r="C43" s="5"/>
      <c r="D43" s="115"/>
      <c r="E43" s="5" t="s">
        <v>334</v>
      </c>
      <c r="F43" s="115"/>
      <c r="G43" s="16"/>
      <c r="I43" s="116"/>
    </row>
    <row r="44" spans="1:9" ht="16.5" customHeight="1">
      <c r="A44" s="112"/>
      <c r="B44" s="5" t="s">
        <v>335</v>
      </c>
      <c r="C44" s="5"/>
      <c r="D44" s="115"/>
      <c r="E44" s="5" t="s">
        <v>336</v>
      </c>
      <c r="F44" s="115"/>
      <c r="G44" s="16"/>
      <c r="I44" s="116"/>
    </row>
    <row r="45" spans="1:9" ht="16.5" customHeight="1">
      <c r="A45" s="112"/>
      <c r="B45" s="5" t="s">
        <v>337</v>
      </c>
      <c r="C45" s="5"/>
      <c r="D45" s="115"/>
      <c r="E45" s="5" t="s">
        <v>338</v>
      </c>
      <c r="F45" s="115"/>
      <c r="G45" s="16"/>
      <c r="I45" s="116"/>
    </row>
    <row r="46" spans="1:9" ht="16.5" customHeight="1">
      <c r="A46" s="112"/>
      <c r="B46" s="5" t="s">
        <v>181</v>
      </c>
      <c r="C46" s="5"/>
      <c r="D46" s="115"/>
      <c r="E46" s="5" t="s">
        <v>182</v>
      </c>
      <c r="F46" s="115"/>
      <c r="G46" s="16"/>
      <c r="I46" s="116"/>
    </row>
    <row r="47" spans="1:9" ht="16.5" customHeight="1">
      <c r="A47" s="112"/>
      <c r="B47" s="5" t="s">
        <v>181</v>
      </c>
      <c r="C47" s="5"/>
      <c r="D47" s="115"/>
      <c r="E47" s="5" t="s">
        <v>339</v>
      </c>
      <c r="F47" s="115"/>
      <c r="G47" s="16"/>
      <c r="I47" s="116"/>
    </row>
    <row r="48" spans="1:9" ht="16.5" customHeight="1">
      <c r="A48" s="112"/>
      <c r="B48" s="179" t="s">
        <v>259</v>
      </c>
      <c r="C48" s="179"/>
      <c r="D48" s="217"/>
      <c r="E48" s="5" t="s">
        <v>340</v>
      </c>
      <c r="F48" s="218"/>
      <c r="G48" s="218"/>
      <c r="I48" s="116"/>
    </row>
    <row r="49" spans="1:7" ht="16.5" customHeight="1">
      <c r="A49" s="112"/>
      <c r="B49" s="217"/>
      <c r="C49" s="217"/>
      <c r="D49" s="217"/>
      <c r="E49" s="118" t="s">
        <v>315</v>
      </c>
      <c r="F49" s="118"/>
      <c r="G49" s="218"/>
    </row>
    <row r="50" spans="1:7" ht="16.5" customHeight="1">
      <c r="A50" s="112"/>
      <c r="B50" s="217"/>
      <c r="C50" s="217"/>
      <c r="D50" s="217"/>
      <c r="E50" s="118" t="s">
        <v>316</v>
      </c>
      <c r="F50" s="218"/>
      <c r="G50" s="218"/>
    </row>
    <row r="51" spans="1:9" ht="16.5" customHeight="1">
      <c r="A51" s="112"/>
      <c r="B51" s="179" t="s">
        <v>259</v>
      </c>
      <c r="C51" s="179"/>
      <c r="D51" s="217"/>
      <c r="E51" s="5" t="s">
        <v>341</v>
      </c>
      <c r="F51" s="218"/>
      <c r="G51" s="218"/>
      <c r="I51" s="116"/>
    </row>
    <row r="52" spans="1:9" ht="16.5" customHeight="1">
      <c r="A52" s="112"/>
      <c r="B52" s="5" t="s">
        <v>342</v>
      </c>
      <c r="C52" s="5"/>
      <c r="D52" s="115"/>
      <c r="E52" s="5" t="s">
        <v>343</v>
      </c>
      <c r="F52" s="115"/>
      <c r="G52" s="16"/>
      <c r="I52" s="116"/>
    </row>
    <row r="53" spans="1:9" ht="16.5" customHeight="1">
      <c r="A53" s="112"/>
      <c r="B53" s="179" t="s">
        <v>344</v>
      </c>
      <c r="C53" s="179"/>
      <c r="D53" s="217"/>
      <c r="E53" s="5" t="s">
        <v>345</v>
      </c>
      <c r="F53" s="218"/>
      <c r="G53" s="218"/>
      <c r="I53" s="116"/>
    </row>
    <row r="54" spans="1:9" ht="16.5" customHeight="1">
      <c r="A54" s="112"/>
      <c r="B54" s="179" t="s">
        <v>346</v>
      </c>
      <c r="C54" s="179"/>
      <c r="D54" s="217"/>
      <c r="E54" s="5" t="s">
        <v>347</v>
      </c>
      <c r="F54" s="218"/>
      <c r="G54" s="218"/>
      <c r="I54" s="116"/>
    </row>
    <row r="55" spans="1:9" ht="16.5" customHeight="1">
      <c r="A55" s="112"/>
      <c r="B55" s="179" t="s">
        <v>260</v>
      </c>
      <c r="C55" s="179"/>
      <c r="D55" s="217"/>
      <c r="E55" s="5" t="s">
        <v>348</v>
      </c>
      <c r="F55" s="218"/>
      <c r="G55" s="218"/>
      <c r="I55" s="116"/>
    </row>
    <row r="56" spans="1:9" ht="16.5" customHeight="1">
      <c r="A56" s="112"/>
      <c r="B56" s="5" t="s">
        <v>349</v>
      </c>
      <c r="C56" s="5"/>
      <c r="D56" s="115"/>
      <c r="E56" s="5" t="s">
        <v>350</v>
      </c>
      <c r="F56" s="115"/>
      <c r="G56" s="16"/>
      <c r="I56" s="116"/>
    </row>
    <row r="57" spans="1:9" ht="16.5" customHeight="1">
      <c r="A57" s="112"/>
      <c r="B57" s="5" t="s">
        <v>351</v>
      </c>
      <c r="C57" s="5"/>
      <c r="D57" s="115"/>
      <c r="E57" s="5" t="s">
        <v>352</v>
      </c>
      <c r="F57" s="115"/>
      <c r="G57" s="16"/>
      <c r="I57" s="116"/>
    </row>
    <row r="58" spans="1:9" ht="16.5" customHeight="1">
      <c r="A58" s="112"/>
      <c r="B58" s="5" t="s">
        <v>261</v>
      </c>
      <c r="C58" s="5"/>
      <c r="D58" s="115"/>
      <c r="E58" s="5" t="s">
        <v>353</v>
      </c>
      <c r="F58" s="115"/>
      <c r="G58" s="16"/>
      <c r="I58" s="116"/>
    </row>
    <row r="59" spans="1:9" ht="16.5" customHeight="1">
      <c r="A59" s="112"/>
      <c r="B59" s="5" t="s">
        <v>160</v>
      </c>
      <c r="C59" s="5"/>
      <c r="D59" s="115"/>
      <c r="E59" s="5" t="s">
        <v>161</v>
      </c>
      <c r="F59" s="115"/>
      <c r="G59" s="16"/>
      <c r="I59" s="116"/>
    </row>
    <row r="60" spans="1:9" ht="16.5" customHeight="1">
      <c r="A60" s="112"/>
      <c r="B60" s="5" t="s">
        <v>354</v>
      </c>
      <c r="C60" s="5"/>
      <c r="D60" s="115"/>
      <c r="E60" s="5" t="s">
        <v>355</v>
      </c>
      <c r="F60" s="115"/>
      <c r="G60" s="16"/>
      <c r="I60" s="116"/>
    </row>
    <row r="61" spans="1:9" ht="16.5" customHeight="1">
      <c r="A61" s="112"/>
      <c r="B61" s="5" t="s">
        <v>356</v>
      </c>
      <c r="C61" s="5"/>
      <c r="D61" s="115"/>
      <c r="E61" s="5" t="s">
        <v>158</v>
      </c>
      <c r="F61" s="115"/>
      <c r="G61" s="16"/>
      <c r="I61" s="116"/>
    </row>
    <row r="62" spans="1:9" ht="16.5" customHeight="1">
      <c r="A62" s="112"/>
      <c r="B62" s="5"/>
      <c r="C62" s="5"/>
      <c r="D62" s="115"/>
      <c r="E62" s="197" t="s">
        <v>321</v>
      </c>
      <c r="F62" s="197"/>
      <c r="G62" s="197"/>
      <c r="H62" s="197"/>
      <c r="I62" s="116"/>
    </row>
    <row r="63" spans="1:9" ht="16.5" customHeight="1">
      <c r="A63" s="112"/>
      <c r="B63" s="5"/>
      <c r="C63" s="5"/>
      <c r="D63" s="115"/>
      <c r="E63" s="197"/>
      <c r="F63" s="197"/>
      <c r="G63" s="197"/>
      <c r="H63" s="197"/>
      <c r="I63" s="116"/>
    </row>
    <row r="64" spans="1:9" ht="16.5" customHeight="1">
      <c r="A64" s="112"/>
      <c r="B64" s="5" t="s">
        <v>357</v>
      </c>
      <c r="C64" s="5"/>
      <c r="D64" s="115"/>
      <c r="E64" s="5" t="s">
        <v>159</v>
      </c>
      <c r="F64" s="115"/>
      <c r="G64" s="16"/>
      <c r="I64" s="116"/>
    </row>
    <row r="65" spans="1:9" ht="16.5" customHeight="1">
      <c r="A65" s="112"/>
      <c r="B65" s="5" t="s">
        <v>358</v>
      </c>
      <c r="C65" s="5"/>
      <c r="D65" s="115"/>
      <c r="E65" s="5" t="s">
        <v>184</v>
      </c>
      <c r="F65" s="115"/>
      <c r="G65" s="16"/>
      <c r="I65" s="116"/>
    </row>
    <row r="66" spans="1:9" ht="16.5" customHeight="1">
      <c r="A66" s="112"/>
      <c r="B66" s="5" t="s">
        <v>359</v>
      </c>
      <c r="C66" s="5"/>
      <c r="D66" s="115"/>
      <c r="E66" s="5" t="s">
        <v>360</v>
      </c>
      <c r="F66" s="115"/>
      <c r="G66" s="16"/>
      <c r="I66" s="116"/>
    </row>
    <row r="67" spans="1:9" ht="16.5" customHeight="1">
      <c r="A67" s="112"/>
      <c r="B67" s="5" t="s">
        <v>361</v>
      </c>
      <c r="C67" s="5"/>
      <c r="D67" s="115"/>
      <c r="E67" s="5" t="s">
        <v>362</v>
      </c>
      <c r="F67" s="5"/>
      <c r="G67" s="5"/>
      <c r="I67" s="116"/>
    </row>
    <row r="68" spans="1:9" ht="16.5" customHeight="1">
      <c r="A68" s="112"/>
      <c r="B68" s="5"/>
      <c r="C68" s="5"/>
      <c r="D68" s="115"/>
      <c r="E68" s="118" t="s">
        <v>363</v>
      </c>
      <c r="F68" s="5"/>
      <c r="G68" s="5"/>
      <c r="I68" s="116"/>
    </row>
    <row r="69" spans="1:7" ht="16.5" customHeight="1">
      <c r="A69" s="112"/>
      <c r="B69" s="5"/>
      <c r="C69" s="5"/>
      <c r="D69" s="117"/>
      <c r="E69" s="5"/>
      <c r="F69" s="118"/>
      <c r="G69" s="115"/>
    </row>
    <row r="70" s="3" customFormat="1" ht="16.5" customHeight="1"/>
    <row r="71" s="3" customFormat="1" ht="16.5" customHeight="1"/>
  </sheetData>
  <sheetProtection/>
  <mergeCells count="11">
    <mergeCell ref="A1:J1"/>
    <mergeCell ref="A2:J2"/>
    <mergeCell ref="A3:J3"/>
    <mergeCell ref="A6:J6"/>
    <mergeCell ref="A7:J7"/>
    <mergeCell ref="B12:J13"/>
    <mergeCell ref="B15:J16"/>
    <mergeCell ref="B18:J21"/>
    <mergeCell ref="E35:H36"/>
    <mergeCell ref="E62:H63"/>
    <mergeCell ref="B25:J26"/>
  </mergeCells>
  <printOptions/>
  <pageMargins left="0.75" right="0.27" top="0.78" bottom="0.78" header="0.5" footer="0.5"/>
  <pageSetup cellComments="asDisplayed" fitToHeight="1"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J94"/>
  <sheetViews>
    <sheetView zoomScale="80" zoomScaleNormal="80" zoomScaleSheetLayoutView="80" zoomScalePageLayoutView="0" workbookViewId="0" topLeftCell="A1">
      <selection activeCell="A1" sqref="A1"/>
    </sheetView>
  </sheetViews>
  <sheetFormatPr defaultColWidth="9.140625" defaultRowHeight="12.75"/>
  <cols>
    <col min="1" max="1" width="8.7109375" style="13" customWidth="1"/>
    <col min="2" max="2" width="5.7109375" style="13" customWidth="1"/>
    <col min="3" max="3" width="20.7109375" style="13" customWidth="1"/>
    <col min="4" max="4" width="5.00390625" style="13" customWidth="1"/>
    <col min="5" max="5" width="40.7109375" style="13" customWidth="1"/>
    <col min="6" max="10" width="25.7109375" style="13" customWidth="1"/>
    <col min="11" max="16384" width="9.140625" style="13" customWidth="1"/>
  </cols>
  <sheetData>
    <row r="1" spans="1:10" ht="16.5" customHeight="1">
      <c r="A1" s="112"/>
      <c r="B1" s="197" t="s">
        <v>297</v>
      </c>
      <c r="C1" s="197"/>
      <c r="D1" s="216"/>
      <c r="E1" s="216"/>
      <c r="F1" s="216"/>
      <c r="G1" s="216"/>
      <c r="H1" s="216"/>
      <c r="I1" s="216"/>
      <c r="J1" s="216"/>
    </row>
    <row r="2" spans="1:10" ht="16.5" customHeight="1">
      <c r="A2" s="112"/>
      <c r="B2" s="216"/>
      <c r="C2" s="216"/>
      <c r="D2" s="216"/>
      <c r="E2" s="216"/>
      <c r="F2" s="216"/>
      <c r="G2" s="216"/>
      <c r="H2" s="216"/>
      <c r="I2" s="216"/>
      <c r="J2" s="216"/>
    </row>
    <row r="3" spans="1:9" ht="16.5" customHeight="1">
      <c r="A3" s="112"/>
      <c r="B3" s="5"/>
      <c r="C3" s="5"/>
      <c r="D3" s="115"/>
      <c r="E3" s="5"/>
      <c r="F3" s="115"/>
      <c r="G3" s="16"/>
      <c r="I3" s="116"/>
    </row>
    <row r="4" spans="1:10" ht="16.5" customHeight="1">
      <c r="A4" s="112"/>
      <c r="B4" s="219" t="s">
        <v>365</v>
      </c>
      <c r="C4" s="219"/>
      <c r="D4" s="114"/>
      <c r="E4" s="114"/>
      <c r="F4" s="114"/>
      <c r="G4" s="114"/>
      <c r="H4" s="114"/>
      <c r="I4" s="114"/>
      <c r="J4" s="114"/>
    </row>
    <row r="5" spans="1:9" ht="16.5" customHeight="1">
      <c r="A5" s="112"/>
      <c r="B5" s="5"/>
      <c r="C5" s="5"/>
      <c r="D5" s="115"/>
      <c r="E5" s="5"/>
      <c r="F5" s="115"/>
      <c r="G5" s="16"/>
      <c r="I5" s="116"/>
    </row>
    <row r="6" spans="1:10" ht="16.5" customHeight="1">
      <c r="A6" s="112"/>
      <c r="B6" s="197" t="s">
        <v>364</v>
      </c>
      <c r="C6" s="197"/>
      <c r="D6" s="197"/>
      <c r="E6" s="197"/>
      <c r="F6" s="197"/>
      <c r="G6" s="197"/>
      <c r="H6" s="197"/>
      <c r="I6" s="197"/>
      <c r="J6" s="197"/>
    </row>
    <row r="7" spans="1:10" ht="16.5" customHeight="1">
      <c r="A7" s="112"/>
      <c r="B7" s="197"/>
      <c r="C7" s="197"/>
      <c r="D7" s="197"/>
      <c r="E7" s="197"/>
      <c r="F7" s="197"/>
      <c r="G7" s="197"/>
      <c r="H7" s="197"/>
      <c r="I7" s="197"/>
      <c r="J7" s="197"/>
    </row>
    <row r="8" spans="1:10" ht="16.5" customHeight="1">
      <c r="A8" s="112"/>
      <c r="B8" s="197"/>
      <c r="C8" s="197"/>
      <c r="D8" s="197"/>
      <c r="E8" s="197"/>
      <c r="F8" s="197"/>
      <c r="G8" s="197"/>
      <c r="H8" s="197"/>
      <c r="I8" s="197"/>
      <c r="J8" s="197"/>
    </row>
    <row r="9" spans="1:9" ht="16.5" customHeight="1">
      <c r="A9" s="112"/>
      <c r="B9" s="5"/>
      <c r="C9" s="5"/>
      <c r="D9" s="115"/>
      <c r="E9" s="118"/>
      <c r="F9" s="5"/>
      <c r="G9" s="5"/>
      <c r="I9" s="116"/>
    </row>
    <row r="10" spans="1:9" ht="16.5" customHeight="1">
      <c r="A10" s="112"/>
      <c r="B10" s="120" t="s">
        <v>0</v>
      </c>
      <c r="C10" s="120"/>
      <c r="D10" s="115"/>
      <c r="E10" s="5"/>
      <c r="F10" s="5"/>
      <c r="G10" s="5"/>
      <c r="I10" s="119"/>
    </row>
    <row r="11" spans="1:10" ht="16.5" customHeight="1">
      <c r="A11" s="112"/>
      <c r="B11" s="179"/>
      <c r="C11" s="179"/>
      <c r="D11" s="179"/>
      <c r="E11" s="179"/>
      <c r="F11" s="179"/>
      <c r="G11" s="179"/>
      <c r="H11" s="179"/>
      <c r="I11" s="179"/>
      <c r="J11" s="179"/>
    </row>
    <row r="12" spans="1:10" ht="16.5" customHeight="1">
      <c r="A12" s="112"/>
      <c r="B12" s="179" t="s">
        <v>366</v>
      </c>
      <c r="C12" s="179"/>
      <c r="D12" s="179"/>
      <c r="E12" s="179"/>
      <c r="F12" s="179"/>
      <c r="G12" s="179"/>
      <c r="H12" s="179"/>
      <c r="I12" s="179"/>
      <c r="J12" s="179"/>
    </row>
    <row r="13" spans="1:10" ht="16.5" customHeight="1">
      <c r="A13" s="112"/>
      <c r="B13" s="179"/>
      <c r="C13" s="179"/>
      <c r="D13" s="179"/>
      <c r="E13" s="179"/>
      <c r="F13" s="179"/>
      <c r="G13" s="179"/>
      <c r="H13" s="179"/>
      <c r="I13" s="179"/>
      <c r="J13" s="179"/>
    </row>
    <row r="14" spans="1:10" ht="16.5" customHeight="1">
      <c r="A14" s="112"/>
      <c r="B14" s="220" t="s">
        <v>369</v>
      </c>
      <c r="C14" s="220"/>
      <c r="D14" s="179"/>
      <c r="E14" s="179"/>
      <c r="F14" s="179"/>
      <c r="G14" s="179"/>
      <c r="H14" s="179"/>
      <c r="I14" s="179"/>
      <c r="J14" s="179"/>
    </row>
    <row r="15" spans="1:10" ht="16.5" customHeight="1">
      <c r="A15" s="112"/>
      <c r="B15" s="220"/>
      <c r="C15" s="220"/>
      <c r="D15" s="179"/>
      <c r="E15" s="179"/>
      <c r="F15" s="179"/>
      <c r="G15" s="179"/>
      <c r="H15" s="179"/>
      <c r="I15" s="179"/>
      <c r="J15" s="179"/>
    </row>
    <row r="16" spans="1:10" ht="16.5" customHeight="1">
      <c r="A16" s="112"/>
      <c r="B16" s="179" t="s">
        <v>367</v>
      </c>
      <c r="C16" s="179"/>
      <c r="D16" s="179"/>
      <c r="E16" s="179"/>
      <c r="F16" s="179"/>
      <c r="G16" s="179"/>
      <c r="H16" s="179"/>
      <c r="I16" s="179"/>
      <c r="J16" s="179"/>
    </row>
    <row r="17" spans="1:10" ht="16.5" customHeight="1">
      <c r="A17" s="112"/>
      <c r="B17" s="179"/>
      <c r="C17" s="179"/>
      <c r="D17" s="179"/>
      <c r="E17" s="179"/>
      <c r="F17" s="179"/>
      <c r="G17" s="179"/>
      <c r="H17" s="179"/>
      <c r="I17" s="179"/>
      <c r="J17" s="179"/>
    </row>
    <row r="18" spans="1:10" ht="16.5" customHeight="1">
      <c r="A18" s="112"/>
      <c r="B18" s="198" t="s">
        <v>368</v>
      </c>
      <c r="C18" s="198"/>
      <c r="D18" s="198"/>
      <c r="E18" s="198"/>
      <c r="F18" s="198"/>
      <c r="G18" s="198"/>
      <c r="H18" s="198"/>
      <c r="I18" s="198"/>
      <c r="J18" s="198"/>
    </row>
    <row r="19" spans="1:10" ht="16.5" customHeight="1">
      <c r="A19" s="112"/>
      <c r="B19" s="198"/>
      <c r="C19" s="198"/>
      <c r="D19" s="198"/>
      <c r="E19" s="198"/>
      <c r="F19" s="198"/>
      <c r="G19" s="198"/>
      <c r="H19" s="198"/>
      <c r="I19" s="198"/>
      <c r="J19" s="198"/>
    </row>
    <row r="20" spans="1:10" ht="16.5" customHeight="1">
      <c r="A20" s="112"/>
      <c r="B20" s="179"/>
      <c r="C20" s="179"/>
      <c r="D20" s="179"/>
      <c r="E20" s="179"/>
      <c r="F20" s="179"/>
      <c r="G20" s="179"/>
      <c r="H20" s="179"/>
      <c r="I20" s="179"/>
      <c r="J20" s="179"/>
    </row>
    <row r="21" spans="1:10" ht="16.5" customHeight="1">
      <c r="A21" s="112"/>
      <c r="B21" s="198" t="s">
        <v>370</v>
      </c>
      <c r="C21" s="198"/>
      <c r="D21" s="198"/>
      <c r="E21" s="198"/>
      <c r="F21" s="198"/>
      <c r="G21" s="198"/>
      <c r="H21" s="198"/>
      <c r="I21" s="198"/>
      <c r="J21" s="198"/>
    </row>
    <row r="22" spans="1:10" ht="16.5" customHeight="1">
      <c r="A22" s="112"/>
      <c r="B22" s="198"/>
      <c r="C22" s="198"/>
      <c r="D22" s="198"/>
      <c r="E22" s="198"/>
      <c r="F22" s="198"/>
      <c r="G22" s="198"/>
      <c r="H22" s="198"/>
      <c r="I22" s="198"/>
      <c r="J22" s="198"/>
    </row>
    <row r="23" spans="1:10" ht="16.5" customHeight="1">
      <c r="A23" s="112"/>
      <c r="B23" s="198"/>
      <c r="C23" s="198"/>
      <c r="D23" s="198"/>
      <c r="E23" s="198"/>
      <c r="F23" s="198"/>
      <c r="G23" s="198"/>
      <c r="H23" s="198"/>
      <c r="I23" s="198"/>
      <c r="J23" s="198"/>
    </row>
    <row r="24" ht="16.5" customHeight="1"/>
    <row r="25" spans="1:9" ht="16.5" customHeight="1">
      <c r="A25" s="112"/>
      <c r="B25" s="221" t="s">
        <v>371</v>
      </c>
      <c r="C25" s="221"/>
      <c r="D25" s="115"/>
      <c r="E25" s="5"/>
      <c r="F25" s="5"/>
      <c r="G25" s="5"/>
      <c r="I25" s="116"/>
    </row>
    <row r="26" spans="1:9" ht="16.5" customHeight="1">
      <c r="A26" s="112"/>
      <c r="B26" s="221"/>
      <c r="C26" s="221"/>
      <c r="D26" s="115"/>
      <c r="E26" s="5"/>
      <c r="F26" s="5"/>
      <c r="G26" s="5"/>
      <c r="I26" s="116"/>
    </row>
    <row r="27" spans="1:9" ht="16.5" customHeight="1">
      <c r="A27" s="112"/>
      <c r="B27" s="5" t="s">
        <v>372</v>
      </c>
      <c r="C27" s="5"/>
      <c r="D27" s="115"/>
      <c r="E27" s="5"/>
      <c r="F27" s="5"/>
      <c r="G27" s="5"/>
      <c r="I27" s="116"/>
    </row>
    <row r="28" spans="1:10" ht="16.5" customHeight="1">
      <c r="A28" s="112"/>
      <c r="B28" s="179"/>
      <c r="C28" s="179"/>
      <c r="D28" s="179"/>
      <c r="E28" s="179"/>
      <c r="F28" s="179"/>
      <c r="G28" s="179"/>
      <c r="H28" s="179"/>
      <c r="I28" s="179"/>
      <c r="J28" s="179"/>
    </row>
    <row r="29" spans="1:9" ht="16.5" customHeight="1">
      <c r="A29" s="112"/>
      <c r="B29" s="222" t="s">
        <v>1</v>
      </c>
      <c r="C29" s="223"/>
      <c r="D29" s="115"/>
      <c r="E29" s="5"/>
      <c r="F29" s="5"/>
      <c r="G29" s="5"/>
      <c r="I29" s="116"/>
    </row>
    <row r="30" spans="1:9" ht="16.5" customHeight="1">
      <c r="A30" s="112"/>
      <c r="B30" s="5"/>
      <c r="C30" s="5"/>
      <c r="D30" s="115"/>
      <c r="E30" s="5"/>
      <c r="F30" s="5"/>
      <c r="G30" s="5"/>
      <c r="I30" s="116"/>
    </row>
    <row r="31" spans="1:9" ht="16.5" customHeight="1">
      <c r="A31" s="112"/>
      <c r="B31" s="221" t="s">
        <v>71</v>
      </c>
      <c r="C31" s="221" t="s">
        <v>373</v>
      </c>
      <c r="D31" s="115"/>
      <c r="E31" s="5"/>
      <c r="F31" s="5"/>
      <c r="G31" s="5"/>
      <c r="I31" s="116"/>
    </row>
    <row r="32" spans="1:10" ht="16.5" customHeight="1">
      <c r="A32" s="112"/>
      <c r="B32" s="179"/>
      <c r="C32" s="198" t="s">
        <v>376</v>
      </c>
      <c r="D32" s="198"/>
      <c r="E32" s="198"/>
      <c r="F32" s="198"/>
      <c r="G32" s="198"/>
      <c r="H32" s="198"/>
      <c r="I32" s="198"/>
      <c r="J32" s="198"/>
    </row>
    <row r="33" spans="1:10" ht="16.5" customHeight="1">
      <c r="A33" s="112"/>
      <c r="B33" s="179"/>
      <c r="C33" s="198"/>
      <c r="D33" s="198"/>
      <c r="E33" s="198"/>
      <c r="F33" s="198"/>
      <c r="G33" s="198"/>
      <c r="H33" s="198"/>
      <c r="I33" s="198"/>
      <c r="J33" s="198"/>
    </row>
    <row r="34" spans="1:10" ht="16.5" customHeight="1">
      <c r="A34" s="112"/>
      <c r="B34" s="179"/>
      <c r="C34" s="181"/>
      <c r="D34" s="181"/>
      <c r="E34" s="181"/>
      <c r="F34" s="181"/>
      <c r="G34" s="181"/>
      <c r="H34" s="181"/>
      <c r="I34" s="181"/>
      <c r="J34" s="181"/>
    </row>
    <row r="35" spans="1:10" ht="16.5" customHeight="1">
      <c r="A35" s="112"/>
      <c r="B35" s="179"/>
      <c r="C35" s="179" t="s">
        <v>374</v>
      </c>
      <c r="D35" s="179"/>
      <c r="E35" s="179"/>
      <c r="F35" s="179"/>
      <c r="G35" s="179"/>
      <c r="H35" s="179"/>
      <c r="I35" s="179"/>
      <c r="J35" s="179"/>
    </row>
    <row r="36" spans="1:10" ht="16.5" customHeight="1">
      <c r="A36" s="112"/>
      <c r="B36" s="179"/>
      <c r="C36" s="179"/>
      <c r="D36" s="179"/>
      <c r="E36" s="179"/>
      <c r="F36" s="179"/>
      <c r="G36" s="179"/>
      <c r="H36" s="179"/>
      <c r="I36" s="179"/>
      <c r="J36" s="179"/>
    </row>
    <row r="37" spans="1:10" ht="16.5" customHeight="1">
      <c r="A37" s="112"/>
      <c r="B37" s="179"/>
      <c r="C37" s="5" t="s">
        <v>375</v>
      </c>
      <c r="D37" s="179"/>
      <c r="E37" s="179"/>
      <c r="F37" s="179"/>
      <c r="G37" s="179"/>
      <c r="H37" s="179"/>
      <c r="I37" s="179"/>
      <c r="J37" s="179"/>
    </row>
    <row r="38" spans="1:10" ht="16.5" customHeight="1">
      <c r="A38" s="112"/>
      <c r="B38" s="179"/>
      <c r="C38" s="179"/>
      <c r="D38" s="179"/>
      <c r="E38" s="179"/>
      <c r="F38" s="179"/>
      <c r="G38" s="179"/>
      <c r="H38" s="179"/>
      <c r="I38" s="179"/>
      <c r="J38" s="179"/>
    </row>
    <row r="39" spans="1:10" ht="16.5" customHeight="1">
      <c r="A39" s="112"/>
      <c r="B39" s="220" t="s">
        <v>76</v>
      </c>
      <c r="C39" s="220" t="s">
        <v>380</v>
      </c>
      <c r="D39" s="179"/>
      <c r="E39" s="179"/>
      <c r="F39" s="179"/>
      <c r="G39" s="179"/>
      <c r="H39" s="179"/>
      <c r="I39" s="179"/>
      <c r="J39" s="179"/>
    </row>
    <row r="40" spans="1:10" ht="16.5" customHeight="1">
      <c r="A40" s="112"/>
      <c r="B40" s="179"/>
      <c r="C40" s="179" t="s">
        <v>377</v>
      </c>
      <c r="D40" s="179"/>
      <c r="E40" s="179"/>
      <c r="F40" s="179"/>
      <c r="G40" s="179"/>
      <c r="H40" s="179"/>
      <c r="I40" s="179"/>
      <c r="J40" s="179"/>
    </row>
    <row r="41" spans="1:10" ht="16.5" customHeight="1">
      <c r="A41" s="112"/>
      <c r="B41" s="179"/>
      <c r="C41" s="179"/>
      <c r="D41" s="179"/>
      <c r="E41" s="179"/>
      <c r="F41" s="179"/>
      <c r="G41" s="179"/>
      <c r="H41" s="179"/>
      <c r="I41" s="179"/>
      <c r="J41" s="179"/>
    </row>
    <row r="42" spans="1:10" ht="16.5" customHeight="1">
      <c r="A42" s="112"/>
      <c r="B42" s="179"/>
      <c r="C42" s="179" t="s">
        <v>378</v>
      </c>
      <c r="D42" s="179"/>
      <c r="E42" s="179"/>
      <c r="F42" s="179"/>
      <c r="G42" s="179"/>
      <c r="H42" s="179"/>
      <c r="I42" s="179"/>
      <c r="J42" s="179"/>
    </row>
    <row r="43" spans="1:10" ht="16.5" customHeight="1">
      <c r="A43" s="112"/>
      <c r="B43" s="179"/>
      <c r="C43" s="179"/>
      <c r="D43" s="179"/>
      <c r="E43" s="179"/>
      <c r="F43" s="179"/>
      <c r="G43" s="179"/>
      <c r="H43" s="179"/>
      <c r="I43" s="179"/>
      <c r="J43" s="179"/>
    </row>
    <row r="44" spans="1:10" ht="16.5" customHeight="1">
      <c r="A44" s="112"/>
      <c r="B44" s="179"/>
      <c r="C44" s="179" t="s">
        <v>379</v>
      </c>
      <c r="D44" s="179"/>
      <c r="E44" s="179"/>
      <c r="F44" s="179"/>
      <c r="G44" s="179"/>
      <c r="H44" s="179"/>
      <c r="I44" s="179"/>
      <c r="J44" s="179"/>
    </row>
    <row r="45" spans="1:10" s="3" customFormat="1" ht="16.5" customHeight="1">
      <c r="A45" s="112"/>
      <c r="B45" s="179"/>
      <c r="C45" s="179"/>
      <c r="D45" s="179"/>
      <c r="E45" s="179"/>
      <c r="F45" s="179"/>
      <c r="G45" s="179"/>
      <c r="H45" s="179"/>
      <c r="I45" s="179"/>
      <c r="J45" s="179"/>
    </row>
    <row r="46" spans="1:10" s="3" customFormat="1" ht="16.5" customHeight="1">
      <c r="A46" s="112"/>
      <c r="B46" s="224" t="s">
        <v>382</v>
      </c>
      <c r="C46" s="220" t="s">
        <v>381</v>
      </c>
      <c r="D46" s="179"/>
      <c r="E46" s="179"/>
      <c r="F46" s="179"/>
      <c r="G46" s="179"/>
      <c r="H46" s="179"/>
      <c r="I46" s="179"/>
      <c r="J46" s="179"/>
    </row>
    <row r="47" spans="1:10" s="3" customFormat="1" ht="16.5" customHeight="1">
      <c r="A47" s="112"/>
      <c r="B47" s="179"/>
      <c r="C47" s="179" t="s">
        <v>379</v>
      </c>
      <c r="D47" s="179"/>
      <c r="E47" s="179"/>
      <c r="F47" s="179"/>
      <c r="G47" s="179"/>
      <c r="H47" s="179"/>
      <c r="I47" s="179"/>
      <c r="J47" s="179"/>
    </row>
    <row r="48" spans="2:10" s="3" customFormat="1" ht="16.5" customHeight="1">
      <c r="B48" s="179"/>
      <c r="C48" s="179"/>
      <c r="D48" s="179"/>
      <c r="E48" s="179"/>
      <c r="F48" s="179"/>
      <c r="G48" s="179"/>
      <c r="H48" s="179"/>
      <c r="I48" s="179"/>
      <c r="J48" s="179"/>
    </row>
    <row r="49" spans="2:10" s="3" customFormat="1" ht="16.5" customHeight="1">
      <c r="B49" s="179"/>
      <c r="C49" s="179" t="s">
        <v>385</v>
      </c>
      <c r="D49" s="179"/>
      <c r="E49" s="179"/>
      <c r="F49" s="179"/>
      <c r="G49" s="179"/>
      <c r="H49" s="179"/>
      <c r="I49" s="179"/>
      <c r="J49" s="179"/>
    </row>
    <row r="50" spans="2:10" s="3" customFormat="1" ht="16.5" customHeight="1">
      <c r="B50" s="179"/>
      <c r="C50" s="179"/>
      <c r="D50" s="179"/>
      <c r="E50" s="179"/>
      <c r="F50" s="179"/>
      <c r="G50" s="179"/>
      <c r="H50" s="179"/>
      <c r="I50" s="179"/>
      <c r="J50" s="179"/>
    </row>
    <row r="51" spans="2:10" s="3" customFormat="1" ht="16.5" customHeight="1">
      <c r="B51" s="220" t="s">
        <v>383</v>
      </c>
      <c r="C51" s="220" t="s">
        <v>384</v>
      </c>
      <c r="D51" s="179"/>
      <c r="E51" s="179"/>
      <c r="F51" s="179"/>
      <c r="G51" s="179"/>
      <c r="H51" s="179"/>
      <c r="I51" s="179"/>
      <c r="J51" s="179"/>
    </row>
    <row r="52" spans="2:10" s="3" customFormat="1" ht="16.5" customHeight="1">
      <c r="B52" s="179"/>
      <c r="C52" s="225" t="s">
        <v>386</v>
      </c>
      <c r="D52" s="179"/>
      <c r="E52" s="179"/>
      <c r="F52" s="179"/>
      <c r="G52" s="179"/>
      <c r="H52" s="179"/>
      <c r="I52" s="179"/>
      <c r="J52" s="179"/>
    </row>
    <row r="53" spans="2:10" s="3" customFormat="1" ht="16.5" customHeight="1">
      <c r="B53" s="179"/>
      <c r="C53" s="179"/>
      <c r="D53" s="179"/>
      <c r="E53" s="179"/>
      <c r="F53" s="179"/>
      <c r="G53" s="179"/>
      <c r="H53" s="179"/>
      <c r="I53" s="179"/>
      <c r="J53" s="179"/>
    </row>
    <row r="54" spans="2:10" s="3" customFormat="1" ht="16.5" customHeight="1">
      <c r="B54" s="179"/>
      <c r="C54" s="198" t="s">
        <v>387</v>
      </c>
      <c r="D54" s="198"/>
      <c r="E54" s="198"/>
      <c r="F54" s="198"/>
      <c r="G54" s="198"/>
      <c r="H54" s="198"/>
      <c r="I54" s="198"/>
      <c r="J54" s="198"/>
    </row>
    <row r="55" spans="3:10" s="3" customFormat="1" ht="16.5" customHeight="1">
      <c r="C55" s="198"/>
      <c r="D55" s="198"/>
      <c r="E55" s="198"/>
      <c r="F55" s="198"/>
      <c r="G55" s="198"/>
      <c r="H55" s="198"/>
      <c r="I55" s="198"/>
      <c r="J55" s="198"/>
    </row>
    <row r="56" spans="3:10" s="3" customFormat="1" ht="16.5" customHeight="1">
      <c r="C56" s="198"/>
      <c r="D56" s="198"/>
      <c r="E56" s="198"/>
      <c r="F56" s="198"/>
      <c r="G56" s="198"/>
      <c r="H56" s="198"/>
      <c r="I56" s="198"/>
      <c r="J56" s="198"/>
    </row>
    <row r="57" spans="3:10" s="3" customFormat="1" ht="16.5" customHeight="1">
      <c r="C57" s="198"/>
      <c r="D57" s="198"/>
      <c r="E57" s="198"/>
      <c r="F57" s="198"/>
      <c r="G57" s="198"/>
      <c r="H57" s="198"/>
      <c r="I57" s="198"/>
      <c r="J57" s="198"/>
    </row>
    <row r="58" spans="3:10" s="3" customFormat="1" ht="16.5" customHeight="1">
      <c r="C58" s="198"/>
      <c r="D58" s="198"/>
      <c r="E58" s="198"/>
      <c r="F58" s="198"/>
      <c r="G58" s="198"/>
      <c r="H58" s="198"/>
      <c r="I58" s="198"/>
      <c r="J58" s="198"/>
    </row>
    <row r="59" s="3" customFormat="1" ht="16.5" customHeight="1"/>
    <row r="60" s="3" customFormat="1" ht="16.5" customHeight="1">
      <c r="B60" s="3" t="s">
        <v>388</v>
      </c>
    </row>
    <row r="61" ht="16.5" customHeight="1"/>
    <row r="62" spans="2:3" s="3" customFormat="1" ht="16.5" customHeight="1">
      <c r="B62" s="226" t="s">
        <v>2</v>
      </c>
      <c r="C62" s="224"/>
    </row>
    <row r="63" spans="2:3" s="3" customFormat="1" ht="16.5" customHeight="1">
      <c r="B63" s="226"/>
      <c r="C63" s="224"/>
    </row>
    <row r="64" spans="2:10" s="3" customFormat="1" ht="16.5" customHeight="1">
      <c r="B64" s="179" t="s">
        <v>389</v>
      </c>
      <c r="C64" s="217"/>
      <c r="D64" s="217"/>
      <c r="E64" s="217"/>
      <c r="F64" s="217"/>
      <c r="G64" s="217"/>
      <c r="H64" s="217"/>
      <c r="I64" s="217"/>
      <c r="J64" s="217"/>
    </row>
    <row r="65" spans="2:10" s="3" customFormat="1" ht="16.5" customHeight="1">
      <c r="B65" s="16"/>
      <c r="C65" s="16"/>
      <c r="D65" s="16"/>
      <c r="E65" s="16"/>
      <c r="F65" s="16"/>
      <c r="G65" s="16"/>
      <c r="H65" s="16"/>
      <c r="I65" s="16"/>
      <c r="J65" s="16"/>
    </row>
    <row r="66" spans="2:10" s="3" customFormat="1" ht="16.5" customHeight="1">
      <c r="B66" s="227" t="s">
        <v>390</v>
      </c>
      <c r="C66" s="227"/>
      <c r="D66" s="227"/>
      <c r="E66" s="227"/>
      <c r="F66" s="227"/>
      <c r="G66" s="227"/>
      <c r="H66" s="227"/>
      <c r="I66" s="227"/>
      <c r="J66" s="227"/>
    </row>
    <row r="67" spans="2:10" s="3" customFormat="1" ht="16.5" customHeight="1">
      <c r="B67" s="227"/>
      <c r="C67" s="227"/>
      <c r="D67" s="227"/>
      <c r="E67" s="227"/>
      <c r="F67" s="227"/>
      <c r="G67" s="227"/>
      <c r="H67" s="227"/>
      <c r="I67" s="227"/>
      <c r="J67" s="227"/>
    </row>
    <row r="68" s="3" customFormat="1" ht="16.5" customHeight="1"/>
    <row r="69" s="3" customFormat="1" ht="16.5" customHeight="1">
      <c r="B69" s="3" t="s">
        <v>374</v>
      </c>
    </row>
    <row r="70" s="3" customFormat="1" ht="16.5" customHeight="1"/>
    <row r="71" s="3" customFormat="1" ht="16.5" customHeight="1">
      <c r="B71" s="3" t="s">
        <v>391</v>
      </c>
    </row>
    <row r="72" s="3" customFormat="1" ht="16.5" customHeight="1"/>
    <row r="73" s="3" customFormat="1" ht="16.5" customHeight="1">
      <c r="B73" s="226" t="s">
        <v>393</v>
      </c>
    </row>
    <row r="74" s="3" customFormat="1" ht="16.5" customHeight="1">
      <c r="B74" s="226"/>
    </row>
    <row r="75" spans="2:10" s="3" customFormat="1" ht="16.5" customHeight="1">
      <c r="B75" s="215" t="s">
        <v>392</v>
      </c>
      <c r="C75" s="215"/>
      <c r="D75" s="215"/>
      <c r="E75" s="215"/>
      <c r="F75" s="215"/>
      <c r="G75" s="215"/>
      <c r="H75" s="215"/>
      <c r="I75" s="215"/>
      <c r="J75" s="215"/>
    </row>
    <row r="76" spans="2:10" s="3" customFormat="1" ht="16.5" customHeight="1">
      <c r="B76" s="215"/>
      <c r="C76" s="215"/>
      <c r="D76" s="215"/>
      <c r="E76" s="215"/>
      <c r="F76" s="215"/>
      <c r="G76" s="215"/>
      <c r="H76" s="215"/>
      <c r="I76" s="215"/>
      <c r="J76" s="215"/>
    </row>
    <row r="77" s="3" customFormat="1" ht="16.5" customHeight="1"/>
    <row r="78" s="3" customFormat="1" ht="16.5" customHeight="1">
      <c r="B78" s="3" t="s">
        <v>394</v>
      </c>
    </row>
    <row r="79" spans="2:3" s="3" customFormat="1" ht="16.5" customHeight="1">
      <c r="B79" s="3" t="s">
        <v>71</v>
      </c>
      <c r="C79" s="3" t="s">
        <v>396</v>
      </c>
    </row>
    <row r="80" spans="2:3" s="3" customFormat="1" ht="16.5" customHeight="1">
      <c r="B80" s="3" t="s">
        <v>76</v>
      </c>
      <c r="C80" s="3" t="s">
        <v>395</v>
      </c>
    </row>
    <row r="81" s="16" customFormat="1" ht="16.5" customHeight="1"/>
    <row r="82" s="3" customFormat="1" ht="16.5" customHeight="1">
      <c r="B82" s="226" t="s">
        <v>399</v>
      </c>
    </row>
    <row r="83" s="3" customFormat="1" ht="16.5" customHeight="1">
      <c r="B83" s="226"/>
    </row>
    <row r="84" spans="2:10" ht="16.5" customHeight="1">
      <c r="B84" s="227" t="s">
        <v>400</v>
      </c>
      <c r="C84" s="227"/>
      <c r="D84" s="227"/>
      <c r="E84" s="227"/>
      <c r="F84" s="227"/>
      <c r="G84" s="227"/>
      <c r="H84" s="227"/>
      <c r="I84" s="227"/>
      <c r="J84" s="227"/>
    </row>
    <row r="85" spans="2:10" ht="16.5" customHeight="1">
      <c r="B85" s="227"/>
      <c r="C85" s="227"/>
      <c r="D85" s="227"/>
      <c r="E85" s="227"/>
      <c r="F85" s="227"/>
      <c r="G85" s="227"/>
      <c r="H85" s="227"/>
      <c r="I85" s="227"/>
      <c r="J85" s="227"/>
    </row>
    <row r="86" spans="2:10" ht="16.5" customHeight="1">
      <c r="B86" s="227"/>
      <c r="C86" s="227"/>
      <c r="D86" s="227"/>
      <c r="E86" s="227"/>
      <c r="F86" s="227"/>
      <c r="G86" s="227"/>
      <c r="H86" s="227"/>
      <c r="I86" s="227"/>
      <c r="J86" s="227"/>
    </row>
    <row r="87" ht="16.5" customHeight="1"/>
    <row r="88" s="16" customFormat="1" ht="16.5" customHeight="1">
      <c r="B88" s="12" t="s">
        <v>397</v>
      </c>
    </row>
    <row r="89" spans="2:6" s="3" customFormat="1" ht="16.5" customHeight="1">
      <c r="B89" s="228"/>
      <c r="C89" s="228"/>
      <c r="F89" s="14" t="s">
        <v>3</v>
      </c>
    </row>
    <row r="90" s="3" customFormat="1" ht="16.5" customHeight="1"/>
    <row r="91" spans="2:6" s="3" customFormat="1" ht="16.5" customHeight="1">
      <c r="B91" s="3" t="s">
        <v>296</v>
      </c>
      <c r="F91" s="1">
        <v>65407</v>
      </c>
    </row>
    <row r="92" spans="2:6" s="3" customFormat="1" ht="16.5" customHeight="1">
      <c r="B92" s="3" t="s">
        <v>398</v>
      </c>
      <c r="F92" s="1"/>
    </row>
    <row r="93" spans="2:6" s="3" customFormat="1" ht="16.5" customHeight="1">
      <c r="B93" s="145" t="s">
        <v>407</v>
      </c>
      <c r="F93" s="1">
        <v>-4398</v>
      </c>
    </row>
    <row r="94" spans="2:6" s="3" customFormat="1" ht="16.5" customHeight="1">
      <c r="B94" s="3" t="s">
        <v>4</v>
      </c>
      <c r="F94" s="229">
        <f>SUM(F91:F93)</f>
        <v>61009</v>
      </c>
    </row>
  </sheetData>
  <sheetProtection/>
  <mergeCells count="9">
    <mergeCell ref="B66:J67"/>
    <mergeCell ref="B84:J86"/>
    <mergeCell ref="C32:J33"/>
    <mergeCell ref="C54:J58"/>
    <mergeCell ref="B75:J76"/>
    <mergeCell ref="B1:J2"/>
    <mergeCell ref="B6:J8"/>
    <mergeCell ref="B18:J19"/>
    <mergeCell ref="B21:J23"/>
  </mergeCells>
  <printOptions/>
  <pageMargins left="0.75" right="0.75" top="0.75" bottom="0.75" header="0.3" footer="0.3"/>
  <pageSetup cellComments="asDisplayed" fitToHeight="1"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A1:W88"/>
  <sheetViews>
    <sheetView zoomScale="80" zoomScaleNormal="80" zoomScaleSheetLayoutView="80" zoomScalePageLayoutView="0" workbookViewId="0" topLeftCell="A1">
      <selection activeCell="A1" sqref="A1"/>
    </sheetView>
  </sheetViews>
  <sheetFormatPr defaultColWidth="9.140625" defaultRowHeight="12.75"/>
  <cols>
    <col min="1" max="1" width="8.7109375" style="13" customWidth="1"/>
    <col min="2" max="2" width="5.7109375" style="13" customWidth="1"/>
    <col min="3" max="3" width="9.421875" style="13" customWidth="1"/>
    <col min="4" max="4" width="40.7109375" style="13" customWidth="1"/>
    <col min="5" max="6" width="15.7109375" style="13" customWidth="1"/>
    <col min="7" max="7" width="18.00390625" style="13" bestFit="1" customWidth="1"/>
    <col min="8" max="8" width="15.7109375" style="13" customWidth="1"/>
    <col min="9" max="9" width="3.28125" style="13" customWidth="1"/>
    <col min="10" max="10" width="15.7109375" style="13" customWidth="1"/>
    <col min="11" max="11" width="18.00390625" style="13" bestFit="1" customWidth="1"/>
    <col min="12" max="12" width="15.7109375" style="13" customWidth="1"/>
    <col min="13" max="16384" width="9.140625" style="13" customWidth="1"/>
  </cols>
  <sheetData>
    <row r="1" spans="1:9" s="8" customFormat="1" ht="16.5">
      <c r="A1" s="112"/>
      <c r="B1" s="5" t="s">
        <v>298</v>
      </c>
      <c r="C1" s="230"/>
      <c r="D1" s="5"/>
      <c r="E1" s="230"/>
      <c r="F1" s="113"/>
      <c r="G1" s="113"/>
      <c r="H1" s="16"/>
      <c r="I1" s="16"/>
    </row>
    <row r="2" spans="1:9" s="8" customFormat="1" ht="16.5">
      <c r="A2" s="112"/>
      <c r="B2" s="4"/>
      <c r="D2" s="4"/>
      <c r="F2" s="16"/>
      <c r="G2" s="16"/>
      <c r="H2" s="16"/>
      <c r="I2" s="16"/>
    </row>
    <row r="3" spans="1:12" s="8" customFormat="1" ht="16.5" customHeight="1">
      <c r="A3" s="112"/>
      <c r="B3" s="4"/>
      <c r="D3" s="4"/>
      <c r="F3" s="16"/>
      <c r="H3" s="231" t="s">
        <v>254</v>
      </c>
      <c r="I3" s="231"/>
      <c r="J3" s="231"/>
      <c r="K3" s="231"/>
      <c r="L3" s="126"/>
    </row>
    <row r="4" spans="1:6" s="8" customFormat="1" ht="16.5">
      <c r="A4" s="112"/>
      <c r="F4" s="16"/>
    </row>
    <row r="5" spans="1:10" s="8" customFormat="1" ht="16.5">
      <c r="A5" s="112"/>
      <c r="B5" s="5" t="s">
        <v>260</v>
      </c>
      <c r="C5" s="230"/>
      <c r="D5" s="5" t="s">
        <v>278</v>
      </c>
      <c r="E5" s="5"/>
      <c r="F5" s="5"/>
      <c r="J5" s="119" t="s">
        <v>279</v>
      </c>
    </row>
    <row r="6" spans="1:10" s="8" customFormat="1" ht="16.5">
      <c r="A6" s="112"/>
      <c r="B6" s="5" t="s">
        <v>255</v>
      </c>
      <c r="C6" s="230"/>
      <c r="D6" s="5" t="s">
        <v>225</v>
      </c>
      <c r="E6" s="5"/>
      <c r="F6" s="5"/>
      <c r="J6" s="119" t="s">
        <v>262</v>
      </c>
    </row>
    <row r="7" spans="1:10" s="8" customFormat="1" ht="16.5">
      <c r="A7" s="112"/>
      <c r="B7" s="5" t="s">
        <v>256</v>
      </c>
      <c r="C7" s="230"/>
      <c r="D7" s="5" t="s">
        <v>263</v>
      </c>
      <c r="E7" s="5"/>
      <c r="F7" s="5"/>
      <c r="J7" s="116" t="s">
        <v>262</v>
      </c>
    </row>
    <row r="8" spans="1:10" s="8" customFormat="1" ht="16.5">
      <c r="A8" s="112"/>
      <c r="B8" s="5" t="s">
        <v>264</v>
      </c>
      <c r="C8" s="230"/>
      <c r="D8" s="5" t="s">
        <v>265</v>
      </c>
      <c r="E8" s="5"/>
      <c r="F8" s="5"/>
      <c r="J8" s="116" t="s">
        <v>262</v>
      </c>
    </row>
    <row r="9" spans="1:10" s="8" customFormat="1" ht="16.5">
      <c r="A9" s="112"/>
      <c r="B9" s="5" t="s">
        <v>257</v>
      </c>
      <c r="C9" s="230"/>
      <c r="D9" s="5" t="s">
        <v>258</v>
      </c>
      <c r="E9" s="5"/>
      <c r="F9" s="5"/>
      <c r="J9" s="116" t="s">
        <v>262</v>
      </c>
    </row>
    <row r="10" spans="1:10" s="8" customFormat="1" ht="16.5">
      <c r="A10" s="112"/>
      <c r="B10" s="5" t="s">
        <v>259</v>
      </c>
      <c r="C10" s="230"/>
      <c r="D10" s="5" t="s">
        <v>266</v>
      </c>
      <c r="E10" s="5"/>
      <c r="F10" s="5"/>
      <c r="J10" s="116" t="s">
        <v>262</v>
      </c>
    </row>
    <row r="11" spans="1:10" s="8" customFormat="1" ht="16.5">
      <c r="A11" s="112"/>
      <c r="B11" s="5" t="s">
        <v>261</v>
      </c>
      <c r="C11" s="230"/>
      <c r="D11" s="5" t="s">
        <v>267</v>
      </c>
      <c r="E11" s="5"/>
      <c r="F11" s="5"/>
      <c r="J11" s="116" t="s">
        <v>262</v>
      </c>
    </row>
    <row r="12" spans="1:10" s="8" customFormat="1" ht="16.5">
      <c r="A12" s="112"/>
      <c r="B12" s="5" t="s">
        <v>268</v>
      </c>
      <c r="C12" s="230"/>
      <c r="D12" s="5" t="s">
        <v>269</v>
      </c>
      <c r="E12" s="5"/>
      <c r="F12" s="5"/>
      <c r="J12" s="116" t="s">
        <v>262</v>
      </c>
    </row>
    <row r="13" spans="1:10" s="8" customFormat="1" ht="16.5">
      <c r="A13" s="112"/>
      <c r="B13" s="5" t="s">
        <v>270</v>
      </c>
      <c r="C13" s="230"/>
      <c r="D13" s="5" t="s">
        <v>271</v>
      </c>
      <c r="E13" s="5"/>
      <c r="F13" s="5"/>
      <c r="J13" s="116" t="s">
        <v>262</v>
      </c>
    </row>
    <row r="14" spans="1:10" s="8" customFormat="1" ht="16.5">
      <c r="A14" s="112"/>
      <c r="B14" s="5" t="s">
        <v>272</v>
      </c>
      <c r="C14" s="230"/>
      <c r="D14" s="5" t="s">
        <v>273</v>
      </c>
      <c r="E14" s="5"/>
      <c r="F14" s="5"/>
      <c r="J14" s="116" t="s">
        <v>262</v>
      </c>
    </row>
    <row r="15" spans="1:10" s="8" customFormat="1" ht="16.5">
      <c r="A15" s="112"/>
      <c r="B15" s="5" t="s">
        <v>274</v>
      </c>
      <c r="C15" s="230"/>
      <c r="D15" s="5" t="s">
        <v>275</v>
      </c>
      <c r="E15" s="5"/>
      <c r="F15" s="5"/>
      <c r="J15" s="116" t="s">
        <v>262</v>
      </c>
    </row>
    <row r="16" spans="1:10" s="8" customFormat="1" ht="16.5">
      <c r="A16" s="112"/>
      <c r="B16" s="5" t="s">
        <v>276</v>
      </c>
      <c r="C16" s="230"/>
      <c r="D16" s="5" t="s">
        <v>277</v>
      </c>
      <c r="E16" s="5"/>
      <c r="F16" s="5"/>
      <c r="J16" s="116" t="s">
        <v>262</v>
      </c>
    </row>
    <row r="17" spans="1:10" s="8" customFormat="1" ht="16.5">
      <c r="A17" s="112"/>
      <c r="B17" s="5" t="s">
        <v>255</v>
      </c>
      <c r="C17" s="230"/>
      <c r="D17" s="5" t="s">
        <v>280</v>
      </c>
      <c r="E17" s="5"/>
      <c r="F17" s="5"/>
      <c r="J17" s="119" t="s">
        <v>281</v>
      </c>
    </row>
    <row r="18" spans="1:10" s="8" customFormat="1" ht="16.5">
      <c r="A18" s="112"/>
      <c r="B18" s="5" t="s">
        <v>157</v>
      </c>
      <c r="C18" s="230"/>
      <c r="D18" s="5" t="s">
        <v>292</v>
      </c>
      <c r="E18" s="5"/>
      <c r="F18" s="5"/>
      <c r="J18" s="119" t="s">
        <v>281</v>
      </c>
    </row>
    <row r="19" ht="16.5" customHeight="1"/>
    <row r="20" spans="2:13" ht="16.5" customHeight="1">
      <c r="B20" s="197" t="s">
        <v>282</v>
      </c>
      <c r="C20" s="197"/>
      <c r="D20" s="197"/>
      <c r="E20" s="197"/>
      <c r="F20" s="197"/>
      <c r="G20" s="197"/>
      <c r="H20" s="197"/>
      <c r="I20" s="197"/>
      <c r="J20" s="197"/>
      <c r="K20" s="197"/>
      <c r="L20" s="197"/>
      <c r="M20" s="197"/>
    </row>
    <row r="21" spans="2:11" ht="16.5" customHeight="1">
      <c r="B21" s="114"/>
      <c r="C21" s="114"/>
      <c r="D21" s="114"/>
      <c r="E21" s="114"/>
      <c r="F21" s="114"/>
      <c r="G21" s="114"/>
      <c r="H21" s="114"/>
      <c r="I21" s="114"/>
      <c r="J21" s="114"/>
      <c r="K21" s="114"/>
    </row>
    <row r="22" spans="1:7" s="3" customFormat="1" ht="16.5" customHeight="1">
      <c r="A22" s="110" t="s">
        <v>156</v>
      </c>
      <c r="B22" s="120" t="s">
        <v>58</v>
      </c>
      <c r="C22" s="120"/>
      <c r="D22" s="5"/>
      <c r="E22" s="5"/>
      <c r="F22" s="5"/>
      <c r="G22" s="115"/>
    </row>
    <row r="23" spans="2:7" s="3" customFormat="1" ht="16.5" customHeight="1">
      <c r="B23" s="5"/>
      <c r="C23" s="5"/>
      <c r="D23" s="5"/>
      <c r="E23" s="5"/>
      <c r="F23" s="5"/>
      <c r="G23" s="115"/>
    </row>
    <row r="24" spans="2:7" s="3" customFormat="1" ht="16.5" customHeight="1">
      <c r="B24" s="5" t="s">
        <v>243</v>
      </c>
      <c r="C24" s="5"/>
      <c r="D24" s="5"/>
      <c r="E24" s="5"/>
      <c r="F24" s="5"/>
      <c r="G24" s="115"/>
    </row>
    <row r="25" spans="2:7" s="3" customFormat="1" ht="16.5" customHeight="1">
      <c r="B25" s="4"/>
      <c r="C25" s="4"/>
      <c r="D25" s="4"/>
      <c r="E25" s="4"/>
      <c r="F25" s="4"/>
      <c r="G25" s="13"/>
    </row>
    <row r="26" spans="1:8" s="3" customFormat="1" ht="16.5" customHeight="1">
      <c r="A26" s="110" t="s">
        <v>61</v>
      </c>
      <c r="B26" s="120" t="s">
        <v>59</v>
      </c>
      <c r="C26" s="120"/>
      <c r="D26" s="5"/>
      <c r="E26" s="5"/>
      <c r="F26" s="5"/>
      <c r="G26" s="115"/>
      <c r="H26" s="5"/>
    </row>
    <row r="27" spans="1:8" s="3" customFormat="1" ht="16.5" customHeight="1">
      <c r="A27" s="110"/>
      <c r="B27" s="120"/>
      <c r="C27" s="120"/>
      <c r="D27" s="5"/>
      <c r="E27" s="5"/>
      <c r="F27" s="5"/>
      <c r="G27" s="115"/>
      <c r="H27" s="5"/>
    </row>
    <row r="28" spans="1:8" s="3" customFormat="1" ht="16.5" customHeight="1">
      <c r="A28" s="110"/>
      <c r="B28" s="123" t="s">
        <v>60</v>
      </c>
      <c r="C28" s="123"/>
      <c r="D28" s="5"/>
      <c r="E28" s="5"/>
      <c r="F28" s="5"/>
      <c r="G28" s="115"/>
      <c r="H28" s="5"/>
    </row>
    <row r="29" spans="2:7" s="3" customFormat="1" ht="16.5" customHeight="1">
      <c r="B29" s="122"/>
      <c r="C29" s="122"/>
      <c r="D29" s="122"/>
      <c r="E29" s="122"/>
      <c r="F29" s="122"/>
      <c r="G29" s="13"/>
    </row>
    <row r="30" spans="1:8" s="3" customFormat="1" ht="16.5" customHeight="1">
      <c r="A30" s="110" t="s">
        <v>63</v>
      </c>
      <c r="B30" s="120" t="s">
        <v>62</v>
      </c>
      <c r="C30" s="120"/>
      <c r="D30" s="120"/>
      <c r="E30" s="5"/>
      <c r="F30" s="5"/>
      <c r="G30" s="115"/>
      <c r="H30" s="5"/>
    </row>
    <row r="31" spans="1:8" s="3" customFormat="1" ht="16.5" customHeight="1">
      <c r="A31" s="110"/>
      <c r="B31" s="120"/>
      <c r="C31" s="120"/>
      <c r="D31" s="120"/>
      <c r="E31" s="5"/>
      <c r="F31" s="5"/>
      <c r="G31" s="115"/>
      <c r="H31" s="5"/>
    </row>
    <row r="32" spans="1:9" s="3" customFormat="1" ht="16.5" customHeight="1">
      <c r="A32" s="110"/>
      <c r="B32" s="5" t="s">
        <v>183</v>
      </c>
      <c r="C32" s="113"/>
      <c r="D32" s="113"/>
      <c r="E32" s="113"/>
      <c r="F32" s="113"/>
      <c r="G32" s="113"/>
      <c r="H32" s="113"/>
      <c r="I32" s="114"/>
    </row>
    <row r="33" spans="1:10" s="3" customFormat="1" ht="16.5" customHeight="1">
      <c r="A33" s="110"/>
      <c r="B33" s="16"/>
      <c r="C33" s="16"/>
      <c r="D33" s="16"/>
      <c r="E33" s="16"/>
      <c r="F33" s="16"/>
      <c r="G33" s="16"/>
      <c r="H33" s="16"/>
      <c r="I33" s="16"/>
      <c r="J33" s="16"/>
    </row>
    <row r="34" spans="1:9" s="3" customFormat="1" ht="16.5" customHeight="1">
      <c r="A34" s="110" t="s">
        <v>65</v>
      </c>
      <c r="B34" s="120" t="s">
        <v>64</v>
      </c>
      <c r="C34" s="120"/>
      <c r="D34" s="120"/>
      <c r="E34" s="5"/>
      <c r="F34" s="5"/>
      <c r="G34" s="115"/>
      <c r="H34" s="5"/>
      <c r="I34" s="5"/>
    </row>
    <row r="35" spans="1:9" s="3" customFormat="1" ht="16.5" customHeight="1">
      <c r="A35" s="110"/>
      <c r="B35" s="123"/>
      <c r="C35" s="123"/>
      <c r="D35" s="120"/>
      <c r="E35" s="5"/>
      <c r="F35" s="5"/>
      <c r="G35" s="115"/>
      <c r="H35" s="5"/>
      <c r="I35" s="5"/>
    </row>
    <row r="36" spans="1:10" s="3" customFormat="1" ht="16.5" customHeight="1">
      <c r="A36" s="110"/>
      <c r="B36" s="5" t="s">
        <v>149</v>
      </c>
      <c r="C36" s="5"/>
      <c r="D36" s="5"/>
      <c r="E36" s="5"/>
      <c r="F36" s="5"/>
      <c r="G36" s="5"/>
      <c r="H36" s="5"/>
      <c r="I36" s="5"/>
      <c r="J36" s="117"/>
    </row>
    <row r="37" spans="1:7" s="3" customFormat="1" ht="16.5" customHeight="1">
      <c r="A37" s="110"/>
      <c r="B37" s="122"/>
      <c r="C37" s="122"/>
      <c r="D37" s="122"/>
      <c r="E37" s="122"/>
      <c r="F37" s="122"/>
      <c r="G37" s="13"/>
    </row>
    <row r="38" spans="1:8" s="3" customFormat="1" ht="16.5" customHeight="1">
      <c r="A38" s="110" t="s">
        <v>67</v>
      </c>
      <c r="B38" s="120" t="s">
        <v>66</v>
      </c>
      <c r="C38" s="120"/>
      <c r="D38" s="120"/>
      <c r="E38" s="5"/>
      <c r="F38" s="5"/>
      <c r="G38" s="115"/>
      <c r="H38" s="5"/>
    </row>
    <row r="39" spans="1:8" s="3" customFormat="1" ht="16.5" customHeight="1">
      <c r="A39" s="110"/>
      <c r="B39" s="120"/>
      <c r="C39" s="120"/>
      <c r="D39" s="120"/>
      <c r="E39" s="5"/>
      <c r="F39" s="5"/>
      <c r="G39" s="115"/>
      <c r="H39" s="5"/>
    </row>
    <row r="40" spans="1:9" s="3" customFormat="1" ht="16.5" customHeight="1">
      <c r="A40" s="110"/>
      <c r="B40" s="5" t="s">
        <v>168</v>
      </c>
      <c r="C40" s="5"/>
      <c r="D40" s="5"/>
      <c r="E40" s="5"/>
      <c r="F40" s="5"/>
      <c r="G40" s="5"/>
      <c r="H40" s="5"/>
      <c r="I40" s="5"/>
    </row>
    <row r="41" spans="1:9" s="3" customFormat="1" ht="16.5" customHeight="1">
      <c r="A41" s="110"/>
      <c r="B41" s="113"/>
      <c r="C41" s="113"/>
      <c r="D41" s="113"/>
      <c r="E41" s="113"/>
      <c r="F41" s="113"/>
      <c r="G41" s="113"/>
      <c r="H41" s="113"/>
      <c r="I41" s="113"/>
    </row>
    <row r="42" spans="1:7" s="3" customFormat="1" ht="16.5" customHeight="1">
      <c r="A42" s="110" t="s">
        <v>69</v>
      </c>
      <c r="B42" s="120" t="s">
        <v>68</v>
      </c>
      <c r="C42" s="120"/>
      <c r="D42" s="5"/>
      <c r="E42" s="5"/>
      <c r="G42" s="13"/>
    </row>
    <row r="43" spans="2:7" s="3" customFormat="1" ht="16.5" customHeight="1">
      <c r="B43" s="5"/>
      <c r="C43" s="5"/>
      <c r="D43" s="5"/>
      <c r="E43" s="5"/>
      <c r="G43" s="13"/>
    </row>
    <row r="44" spans="2:7" s="3" customFormat="1" ht="16.5" customHeight="1">
      <c r="B44" s="5" t="s">
        <v>155</v>
      </c>
      <c r="C44" s="5"/>
      <c r="D44" s="5"/>
      <c r="E44" s="5"/>
      <c r="G44" s="13"/>
    </row>
    <row r="46" spans="1:2" s="3" customFormat="1" ht="16.5" customHeight="1">
      <c r="A46" s="110" t="s">
        <v>79</v>
      </c>
      <c r="B46" s="120" t="s">
        <v>70</v>
      </c>
    </row>
    <row r="47" spans="1:2" s="3" customFormat="1" ht="16.5" customHeight="1">
      <c r="A47" s="110"/>
      <c r="B47" s="121"/>
    </row>
    <row r="48" spans="1:5" s="3" customFormat="1" ht="16.5" customHeight="1">
      <c r="A48" s="110"/>
      <c r="B48" s="4" t="s">
        <v>71</v>
      </c>
      <c r="C48" s="196" t="s">
        <v>72</v>
      </c>
      <c r="D48" s="197"/>
      <c r="E48" s="197"/>
    </row>
    <row r="49" spans="6:15" s="3" customFormat="1" ht="16.5" customHeight="1">
      <c r="F49" s="232" t="s">
        <v>285</v>
      </c>
      <c r="G49" s="232"/>
      <c r="H49" s="195"/>
      <c r="I49" s="124"/>
      <c r="J49" s="125"/>
      <c r="K49" s="125"/>
      <c r="L49" s="125"/>
      <c r="M49" s="125"/>
      <c r="N49" s="125"/>
      <c r="O49" s="125"/>
    </row>
    <row r="50" spans="6:15" s="3" customFormat="1" ht="16.5" customHeight="1">
      <c r="F50" s="11" t="s">
        <v>73</v>
      </c>
      <c r="G50" s="11" t="s">
        <v>74</v>
      </c>
      <c r="H50" s="11" t="s">
        <v>51</v>
      </c>
      <c r="I50" s="124"/>
      <c r="J50" s="124"/>
      <c r="K50" s="124"/>
      <c r="L50" s="124"/>
      <c r="M50" s="124"/>
      <c r="N50" s="124"/>
      <c r="O50" s="124"/>
    </row>
    <row r="51" spans="2:15" s="3" customFormat="1" ht="16.5" customHeight="1">
      <c r="B51" s="6"/>
      <c r="F51" s="14" t="s">
        <v>14</v>
      </c>
      <c r="G51" s="14" t="s">
        <v>14</v>
      </c>
      <c r="H51" s="14" t="s">
        <v>14</v>
      </c>
      <c r="I51" s="126"/>
      <c r="J51" s="126"/>
      <c r="K51" s="126"/>
      <c r="L51" s="126"/>
      <c r="M51" s="126"/>
      <c r="N51" s="126"/>
      <c r="O51" s="126"/>
    </row>
    <row r="52" spans="2:23" s="3" customFormat="1" ht="16.5" customHeight="1">
      <c r="B52" s="6"/>
      <c r="C52" s="5"/>
      <c r="D52" s="5"/>
      <c r="E52" s="5"/>
      <c r="F52" s="1"/>
      <c r="G52" s="1"/>
      <c r="H52" s="7"/>
      <c r="I52" s="2"/>
      <c r="J52" s="9"/>
      <c r="K52" s="9"/>
      <c r="L52" s="175"/>
      <c r="M52" s="2"/>
      <c r="N52" s="2"/>
      <c r="O52" s="7"/>
      <c r="U52" s="98"/>
      <c r="V52" s="98"/>
      <c r="W52" s="98"/>
    </row>
    <row r="53" spans="2:23" s="3" customFormat="1" ht="16.5" customHeight="1">
      <c r="B53" s="6"/>
      <c r="C53" s="5" t="s">
        <v>217</v>
      </c>
      <c r="D53" s="5"/>
      <c r="E53" s="127"/>
      <c r="F53" s="2">
        <v>2850</v>
      </c>
      <c r="G53" s="2">
        <v>0</v>
      </c>
      <c r="H53" s="2">
        <f>SUM(F53:G53)</f>
        <v>2850</v>
      </c>
      <c r="I53" s="2"/>
      <c r="J53" s="9"/>
      <c r="K53" s="9"/>
      <c r="L53" s="9"/>
      <c r="M53" s="2"/>
      <c r="N53" s="2"/>
      <c r="O53" s="2"/>
      <c r="U53" s="98"/>
      <c r="V53" s="98"/>
      <c r="W53" s="98"/>
    </row>
    <row r="54" spans="2:23" s="3" customFormat="1" ht="16.5" customHeight="1">
      <c r="B54" s="6"/>
      <c r="C54" s="5" t="s">
        <v>218</v>
      </c>
      <c r="D54" s="5"/>
      <c r="E54" s="127"/>
      <c r="F54" s="128">
        <v>15172</v>
      </c>
      <c r="G54" s="128">
        <v>0</v>
      </c>
      <c r="H54" s="128">
        <f>SUM(F54:G54)</f>
        <v>15172</v>
      </c>
      <c r="I54" s="2"/>
      <c r="J54" s="9"/>
      <c r="K54" s="9"/>
      <c r="L54" s="9"/>
      <c r="M54" s="2"/>
      <c r="N54" s="2"/>
      <c r="O54" s="2"/>
      <c r="U54" s="98"/>
      <c r="V54" s="98"/>
      <c r="W54" s="98"/>
    </row>
    <row r="55" spans="2:23" s="3" customFormat="1" ht="16.5" customHeight="1" thickBot="1">
      <c r="B55" s="6"/>
      <c r="C55" s="118"/>
      <c r="D55" s="5"/>
      <c r="E55" s="129"/>
      <c r="F55" s="137">
        <f>SUM(F53:F54)</f>
        <v>18022</v>
      </c>
      <c r="G55" s="137">
        <f>SUM(G53:G54)</f>
        <v>0</v>
      </c>
      <c r="H55" s="2">
        <f>SUM(H53:H54)</f>
        <v>18022</v>
      </c>
      <c r="I55" s="2"/>
      <c r="J55" s="9"/>
      <c r="K55" s="9"/>
      <c r="L55" s="9"/>
      <c r="M55" s="2"/>
      <c r="N55" s="2"/>
      <c r="O55" s="2"/>
      <c r="U55" s="98"/>
      <c r="V55" s="98"/>
      <c r="W55" s="98"/>
    </row>
    <row r="56" spans="2:23" s="3" customFormat="1" ht="16.5" customHeight="1" thickTop="1">
      <c r="B56" s="6"/>
      <c r="C56" s="5" t="s">
        <v>75</v>
      </c>
      <c r="D56" s="5"/>
      <c r="E56" s="5"/>
      <c r="F56" s="1"/>
      <c r="G56" s="1"/>
      <c r="H56" s="130">
        <f>-G55</f>
        <v>0</v>
      </c>
      <c r="I56" s="2"/>
      <c r="J56" s="9"/>
      <c r="K56" s="9"/>
      <c r="L56" s="175"/>
      <c r="M56" s="2"/>
      <c r="N56" s="2"/>
      <c r="O56" s="7"/>
      <c r="U56" s="98"/>
      <c r="V56" s="98"/>
      <c r="W56" s="98"/>
    </row>
    <row r="57" spans="2:23" s="3" customFormat="1" ht="16.5" customHeight="1" thickBot="1">
      <c r="B57" s="6"/>
      <c r="D57" s="5"/>
      <c r="E57" s="5"/>
      <c r="F57" s="1"/>
      <c r="G57" s="1"/>
      <c r="H57" s="131">
        <f>SUM(H55:H56)</f>
        <v>18022</v>
      </c>
      <c r="I57" s="2"/>
      <c r="J57" s="9"/>
      <c r="K57" s="9"/>
      <c r="L57" s="175"/>
      <c r="M57" s="2"/>
      <c r="N57" s="2"/>
      <c r="O57" s="7"/>
      <c r="U57" s="98"/>
      <c r="V57" s="98"/>
      <c r="W57" s="98"/>
    </row>
    <row r="58" spans="2:23" s="3" customFormat="1" ht="16.5" customHeight="1" thickTop="1">
      <c r="B58" s="6"/>
      <c r="C58" s="5"/>
      <c r="D58" s="5"/>
      <c r="E58" s="5"/>
      <c r="F58" s="1"/>
      <c r="G58" s="1"/>
      <c r="H58" s="7"/>
      <c r="I58" s="2"/>
      <c r="J58" s="9"/>
      <c r="K58" s="9"/>
      <c r="L58" s="175"/>
      <c r="M58" s="2"/>
      <c r="N58" s="2"/>
      <c r="O58" s="7"/>
      <c r="U58" s="98"/>
      <c r="V58" s="98"/>
      <c r="W58" s="98"/>
    </row>
    <row r="59" spans="2:12" s="3" customFormat="1" ht="16.5" customHeight="1">
      <c r="B59" s="5" t="s">
        <v>76</v>
      </c>
      <c r="C59" s="196" t="s">
        <v>77</v>
      </c>
      <c r="D59" s="197"/>
      <c r="E59" s="197"/>
      <c r="F59" s="7"/>
      <c r="G59" s="7"/>
      <c r="H59" s="7"/>
      <c r="I59" s="2"/>
      <c r="J59" s="176"/>
      <c r="K59" s="133"/>
      <c r="L59" s="177"/>
    </row>
    <row r="60" spans="2:12" s="3" customFormat="1" ht="16.5" customHeight="1">
      <c r="B60" s="6"/>
      <c r="C60" s="5"/>
      <c r="D60" s="5"/>
      <c r="E60" s="5"/>
      <c r="F60" s="2"/>
      <c r="G60" s="2"/>
      <c r="H60" s="134" t="s">
        <v>165</v>
      </c>
      <c r="I60" s="132"/>
      <c r="J60" s="135"/>
      <c r="K60" s="126"/>
      <c r="L60" s="134"/>
    </row>
    <row r="61" spans="2:12" s="3" customFormat="1" ht="16.5" customHeight="1">
      <c r="B61" s="6"/>
      <c r="C61" s="5"/>
      <c r="D61" s="5"/>
      <c r="E61" s="5"/>
      <c r="F61" s="2"/>
      <c r="G61" s="2"/>
      <c r="H61" s="14" t="s">
        <v>14</v>
      </c>
      <c r="I61" s="135"/>
      <c r="J61" s="9"/>
      <c r="K61" s="133"/>
      <c r="L61" s="126"/>
    </row>
    <row r="62" spans="3:12" s="3" customFormat="1" ht="16.5" customHeight="1">
      <c r="C62" s="5"/>
      <c r="D62" s="5"/>
      <c r="E62" s="5"/>
      <c r="J62" s="177"/>
      <c r="K62" s="177"/>
      <c r="L62" s="177"/>
    </row>
    <row r="63" spans="2:15" s="3" customFormat="1" ht="16.5" customHeight="1">
      <c r="B63" s="6"/>
      <c r="C63" s="5" t="s">
        <v>217</v>
      </c>
      <c r="D63" s="5"/>
      <c r="E63" s="5"/>
      <c r="F63" s="2"/>
      <c r="G63" s="2"/>
      <c r="H63" s="86">
        <v>-101</v>
      </c>
      <c r="I63" s="9"/>
      <c r="J63" s="9"/>
      <c r="K63" s="9"/>
      <c r="L63" s="86"/>
      <c r="M63" s="124"/>
      <c r="N63" s="124"/>
      <c r="O63" s="124"/>
    </row>
    <row r="64" spans="2:15" s="3" customFormat="1" ht="16.5" customHeight="1">
      <c r="B64" s="6"/>
      <c r="C64" s="5" t="s">
        <v>218</v>
      </c>
      <c r="D64" s="5"/>
      <c r="E64" s="5"/>
      <c r="F64" s="2"/>
      <c r="G64" s="2"/>
      <c r="H64" s="80">
        <v>-3730</v>
      </c>
      <c r="I64" s="9"/>
      <c r="J64" s="9"/>
      <c r="K64" s="9"/>
      <c r="L64" s="86"/>
      <c r="M64" s="124"/>
      <c r="N64" s="124"/>
      <c r="O64" s="124"/>
    </row>
    <row r="65" spans="2:15" s="3" customFormat="1" ht="16.5" customHeight="1">
      <c r="B65" s="6"/>
      <c r="C65" s="118"/>
      <c r="D65" s="5"/>
      <c r="E65" s="5"/>
      <c r="F65" s="2"/>
      <c r="G65" s="2"/>
      <c r="H65" s="10">
        <f>SUM(H63:H64)</f>
        <v>-3831</v>
      </c>
      <c r="I65" s="9"/>
      <c r="J65" s="9"/>
      <c r="K65" s="9"/>
      <c r="L65" s="10"/>
      <c r="M65" s="126"/>
      <c r="N65" s="126"/>
      <c r="O65" s="126"/>
    </row>
    <row r="66" spans="2:15" s="3" customFormat="1" ht="16.5" customHeight="1">
      <c r="B66" s="6"/>
      <c r="C66" s="5" t="s">
        <v>299</v>
      </c>
      <c r="D66" s="5"/>
      <c r="E66" s="5"/>
      <c r="F66" s="2"/>
      <c r="G66" s="2"/>
      <c r="H66" s="10">
        <v>125</v>
      </c>
      <c r="I66" s="9"/>
      <c r="J66" s="9"/>
      <c r="K66" s="9"/>
      <c r="L66" s="10"/>
      <c r="M66" s="126"/>
      <c r="N66" s="126"/>
      <c r="O66" s="126"/>
    </row>
    <row r="67" spans="2:15" s="3" customFormat="1" ht="16.5" customHeight="1">
      <c r="B67" s="6"/>
      <c r="C67" s="5" t="s">
        <v>78</v>
      </c>
      <c r="D67" s="5"/>
      <c r="E67" s="5"/>
      <c r="F67" s="2"/>
      <c r="G67" s="2"/>
      <c r="H67" s="86">
        <v>-59</v>
      </c>
      <c r="I67" s="9"/>
      <c r="J67" s="9"/>
      <c r="K67" s="9"/>
      <c r="L67" s="86"/>
      <c r="M67" s="126"/>
      <c r="N67" s="126"/>
      <c r="O67" s="126"/>
    </row>
    <row r="68" spans="2:15" s="3" customFormat="1" ht="16.5" customHeight="1" thickBot="1">
      <c r="B68" s="6"/>
      <c r="D68" s="5"/>
      <c r="E68" s="5"/>
      <c r="F68" s="2"/>
      <c r="G68" s="2"/>
      <c r="H68" s="136">
        <f>SUM(H65:H67)</f>
        <v>-3765</v>
      </c>
      <c r="I68" s="9"/>
      <c r="J68" s="9"/>
      <c r="K68" s="9"/>
      <c r="L68" s="10"/>
      <c r="M68" s="126"/>
      <c r="N68" s="126"/>
      <c r="O68" s="126"/>
    </row>
    <row r="69" spans="2:15" s="3" customFormat="1" ht="16.5" customHeight="1" thickTop="1">
      <c r="B69" s="6"/>
      <c r="C69" s="5"/>
      <c r="D69" s="5"/>
      <c r="E69" s="5"/>
      <c r="F69" s="2"/>
      <c r="G69" s="2"/>
      <c r="H69" s="10"/>
      <c r="I69" s="9"/>
      <c r="J69" s="2"/>
      <c r="K69" s="2"/>
      <c r="L69" s="10"/>
      <c r="M69" s="2"/>
      <c r="N69" s="2"/>
      <c r="O69" s="2"/>
    </row>
    <row r="70" spans="1:15" s="3" customFormat="1" ht="16.5" customHeight="1">
      <c r="A70" s="138" t="s">
        <v>82</v>
      </c>
      <c r="B70" s="111" t="s">
        <v>80</v>
      </c>
      <c r="F70" s="1"/>
      <c r="G70" s="1"/>
      <c r="H70" s="2"/>
      <c r="I70" s="1"/>
      <c r="J70" s="1"/>
      <c r="K70" s="1"/>
      <c r="M70" s="2"/>
      <c r="N70" s="2"/>
      <c r="O70" s="7"/>
    </row>
    <row r="71" spans="6:15" s="3" customFormat="1" ht="16.5" customHeight="1">
      <c r="F71" s="1"/>
      <c r="G71" s="1"/>
      <c r="H71" s="2"/>
      <c r="I71" s="1"/>
      <c r="J71" s="1"/>
      <c r="K71" s="1"/>
      <c r="M71" s="2"/>
      <c r="N71" s="2"/>
      <c r="O71" s="7"/>
    </row>
    <row r="72" spans="2:8" s="3" customFormat="1" ht="16.5" customHeight="1">
      <c r="B72" s="4" t="s">
        <v>81</v>
      </c>
      <c r="C72" s="4"/>
      <c r="D72" s="4"/>
      <c r="E72" s="4"/>
      <c r="F72" s="1"/>
      <c r="G72" s="1"/>
      <c r="H72" s="2"/>
    </row>
    <row r="73" spans="2:8" s="3" customFormat="1" ht="16.5" customHeight="1">
      <c r="B73" s="12"/>
      <c r="C73" s="12"/>
      <c r="D73" s="12"/>
      <c r="E73" s="12"/>
      <c r="F73" s="12"/>
      <c r="G73" s="12"/>
      <c r="H73" s="139"/>
    </row>
    <row r="74" spans="1:13" s="3" customFormat="1" ht="16.5" customHeight="1">
      <c r="A74" s="138" t="s">
        <v>83</v>
      </c>
      <c r="B74" s="120" t="s">
        <v>206</v>
      </c>
      <c r="C74" s="140"/>
      <c r="D74" s="140"/>
      <c r="E74" s="140"/>
      <c r="F74" s="140"/>
      <c r="G74" s="140"/>
      <c r="H74" s="140"/>
      <c r="I74" s="140"/>
      <c r="J74" s="140"/>
      <c r="K74" s="140"/>
      <c r="L74" s="117"/>
      <c r="M74" s="117"/>
    </row>
    <row r="75" spans="2:13" s="3" customFormat="1" ht="16.5" customHeight="1">
      <c r="B75" s="113"/>
      <c r="C75" s="140"/>
      <c r="D75" s="140"/>
      <c r="E75" s="140"/>
      <c r="F75" s="140"/>
      <c r="G75" s="140"/>
      <c r="H75" s="140"/>
      <c r="I75" s="140"/>
      <c r="J75" s="140"/>
      <c r="K75" s="140"/>
      <c r="L75" s="117"/>
      <c r="M75" s="117"/>
    </row>
    <row r="76" spans="2:13" s="3" customFormat="1" ht="16.5" customHeight="1">
      <c r="B76" s="5" t="s">
        <v>207</v>
      </c>
      <c r="C76" s="140"/>
      <c r="D76" s="140"/>
      <c r="E76" s="140"/>
      <c r="F76" s="140"/>
      <c r="G76" s="140"/>
      <c r="H76" s="140"/>
      <c r="I76" s="140"/>
      <c r="J76" s="140"/>
      <c r="K76" s="140"/>
      <c r="L76" s="117"/>
      <c r="M76" s="117"/>
    </row>
    <row r="77" spans="2:8" s="3" customFormat="1" ht="16.5" customHeight="1">
      <c r="B77" s="12"/>
      <c r="C77" s="12"/>
      <c r="D77" s="12"/>
      <c r="E77" s="12"/>
      <c r="F77" s="12"/>
      <c r="G77" s="12"/>
      <c r="H77" s="139"/>
    </row>
    <row r="78" spans="1:8" s="3" customFormat="1" ht="16.5" customHeight="1">
      <c r="A78" s="110" t="s">
        <v>84</v>
      </c>
      <c r="B78" s="233" t="s">
        <v>283</v>
      </c>
      <c r="C78" s="12"/>
      <c r="D78" s="12"/>
      <c r="E78" s="12"/>
      <c r="F78" s="12"/>
      <c r="G78" s="12"/>
      <c r="H78" s="139"/>
    </row>
    <row r="79" spans="2:8" s="3" customFormat="1" ht="16.5" customHeight="1">
      <c r="B79" s="12"/>
      <c r="C79" s="12"/>
      <c r="D79" s="12"/>
      <c r="E79" s="12"/>
      <c r="F79" s="12"/>
      <c r="G79" s="12"/>
      <c r="H79" s="139"/>
    </row>
    <row r="80" spans="2:8" s="3" customFormat="1" ht="16.5" customHeight="1">
      <c r="B80" s="5" t="s">
        <v>284</v>
      </c>
      <c r="C80" s="12"/>
      <c r="D80" s="12"/>
      <c r="E80" s="12"/>
      <c r="F80" s="12"/>
      <c r="G80" s="12"/>
      <c r="H80" s="139"/>
    </row>
    <row r="81" spans="2:8" s="3" customFormat="1" ht="16.5" customHeight="1">
      <c r="B81" s="12"/>
      <c r="C81" s="12"/>
      <c r="D81" s="12"/>
      <c r="E81" s="12"/>
      <c r="F81" s="12"/>
      <c r="G81" s="12"/>
      <c r="H81" s="139"/>
    </row>
    <row r="82" spans="1:11" s="3" customFormat="1" ht="16.5" customHeight="1">
      <c r="A82" s="110" t="s">
        <v>86</v>
      </c>
      <c r="B82" s="120" t="s">
        <v>85</v>
      </c>
      <c r="C82" s="5"/>
      <c r="D82" s="5"/>
      <c r="E82" s="5"/>
      <c r="F82" s="5"/>
      <c r="G82" s="5"/>
      <c r="H82" s="4"/>
      <c r="I82" s="4"/>
      <c r="J82" s="4"/>
      <c r="K82" s="4"/>
    </row>
    <row r="83" spans="2:11" s="3" customFormat="1" ht="16.5" customHeight="1">
      <c r="B83" s="123"/>
      <c r="C83" s="5"/>
      <c r="D83" s="5"/>
      <c r="E83" s="5"/>
      <c r="F83" s="5"/>
      <c r="G83" s="5"/>
      <c r="H83" s="4"/>
      <c r="I83" s="4"/>
      <c r="J83" s="4"/>
      <c r="K83" s="4"/>
    </row>
    <row r="84" spans="2:11" s="3" customFormat="1" ht="16.5" customHeight="1">
      <c r="B84" s="5" t="s">
        <v>124</v>
      </c>
      <c r="C84" s="5"/>
      <c r="D84" s="5"/>
      <c r="E84" s="5"/>
      <c r="F84" s="5"/>
      <c r="G84" s="5"/>
      <c r="H84" s="4"/>
      <c r="I84" s="4"/>
      <c r="J84" s="4"/>
      <c r="K84" s="4"/>
    </row>
    <row r="85" spans="2:11" s="3" customFormat="1" ht="16.5" customHeight="1">
      <c r="B85" s="4"/>
      <c r="C85" s="4"/>
      <c r="D85" s="4"/>
      <c r="E85" s="4"/>
      <c r="F85" s="4"/>
      <c r="G85" s="4"/>
      <c r="H85" s="4"/>
      <c r="I85" s="4"/>
      <c r="J85" s="4"/>
      <c r="K85" s="4"/>
    </row>
    <row r="86" spans="1:11" s="3" customFormat="1" ht="16.5" customHeight="1">
      <c r="A86" s="110" t="s">
        <v>88</v>
      </c>
      <c r="B86" s="111" t="s">
        <v>87</v>
      </c>
      <c r="C86" s="111"/>
      <c r="D86" s="111"/>
      <c r="E86" s="111"/>
      <c r="F86" s="4"/>
      <c r="G86" s="4"/>
      <c r="H86" s="4"/>
      <c r="I86" s="4"/>
      <c r="J86" s="4"/>
      <c r="K86" s="4"/>
    </row>
    <row r="87" spans="1:11" s="3" customFormat="1" ht="16.5" customHeight="1">
      <c r="A87" s="110"/>
      <c r="B87" s="111"/>
      <c r="C87" s="111"/>
      <c r="D87" s="111"/>
      <c r="E87" s="111"/>
      <c r="F87" s="4"/>
      <c r="G87" s="4"/>
      <c r="H87" s="4"/>
      <c r="I87" s="4"/>
      <c r="J87" s="4"/>
      <c r="K87" s="4"/>
    </row>
    <row r="88" spans="2:13" s="3" customFormat="1" ht="16.5" customHeight="1">
      <c r="B88" s="5" t="s">
        <v>205</v>
      </c>
      <c r="C88" s="5"/>
      <c r="D88" s="5"/>
      <c r="E88" s="5"/>
      <c r="F88" s="5"/>
      <c r="G88" s="5"/>
      <c r="H88" s="5"/>
      <c r="I88" s="5"/>
      <c r="J88" s="5"/>
      <c r="K88" s="5"/>
      <c r="L88" s="115"/>
      <c r="M88" s="115"/>
    </row>
  </sheetData>
  <sheetProtection/>
  <mergeCells count="5">
    <mergeCell ref="H3:K3"/>
    <mergeCell ref="B20:M20"/>
    <mergeCell ref="C59:E59"/>
    <mergeCell ref="C48:E48"/>
    <mergeCell ref="F49:H49"/>
  </mergeCells>
  <printOptions/>
  <pageMargins left="0.7" right="0.7" top="0.75" bottom="0.75" header="0.3" footer="0.3"/>
  <pageSetup cellComments="asDisplayed" fitToHeight="1" fitToWidth="1" horizontalDpi="600" verticalDpi="600" orientation="portrait"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A1:K50"/>
  <sheetViews>
    <sheetView zoomScale="80" zoomScaleNormal="80" zoomScalePageLayoutView="0" workbookViewId="0" topLeftCell="A1">
      <selection activeCell="A1" sqref="A1"/>
    </sheetView>
  </sheetViews>
  <sheetFormatPr defaultColWidth="9.140625" defaultRowHeight="16.5" customHeight="1"/>
  <cols>
    <col min="1" max="1" width="8.7109375" style="13" customWidth="1"/>
    <col min="2" max="2" width="5.7109375" style="13" customWidth="1"/>
    <col min="3" max="3" width="71.140625" style="13" customWidth="1"/>
    <col min="4" max="4" width="16.28125" style="13" customWidth="1"/>
    <col min="5" max="5" width="20.140625" style="13" bestFit="1" customWidth="1"/>
    <col min="6" max="6" width="2.7109375" style="13" customWidth="1"/>
    <col min="7" max="7" width="16.7109375" style="13" customWidth="1"/>
    <col min="8" max="8" width="20.140625" style="13" bestFit="1" customWidth="1"/>
    <col min="9" max="16384" width="9.140625" style="13" customWidth="1"/>
  </cols>
  <sheetData>
    <row r="1" spans="1:6" ht="16.5" customHeight="1">
      <c r="A1" s="138" t="s">
        <v>90</v>
      </c>
      <c r="B1" s="121" t="s">
        <v>187</v>
      </c>
      <c r="C1" s="121"/>
      <c r="D1" s="3"/>
      <c r="E1" s="3"/>
      <c r="F1" s="43"/>
    </row>
    <row r="2" spans="1:6" ht="16.5" customHeight="1">
      <c r="A2" s="138"/>
      <c r="B2" s="121"/>
      <c r="C2" s="121"/>
      <c r="D2" s="3"/>
      <c r="E2" s="3"/>
      <c r="F2" s="43"/>
    </row>
    <row r="3" spans="1:9" ht="16.5" customHeight="1">
      <c r="A3" s="112"/>
      <c r="B3" s="197" t="s">
        <v>411</v>
      </c>
      <c r="C3" s="199"/>
      <c r="D3" s="199"/>
      <c r="E3" s="199"/>
      <c r="F3" s="199"/>
      <c r="G3" s="199"/>
      <c r="H3" s="199"/>
      <c r="I3" s="199"/>
    </row>
    <row r="4" spans="1:9" ht="16.5" customHeight="1">
      <c r="A4" s="112"/>
      <c r="B4" s="199"/>
      <c r="C4" s="199"/>
      <c r="D4" s="199"/>
      <c r="E4" s="199"/>
      <c r="F4" s="199"/>
      <c r="G4" s="199"/>
      <c r="H4" s="199"/>
      <c r="I4" s="199"/>
    </row>
    <row r="5" spans="1:9" ht="16.5" customHeight="1">
      <c r="A5" s="112"/>
      <c r="B5" s="140"/>
      <c r="C5" s="140"/>
      <c r="D5" s="140"/>
      <c r="E5" s="140"/>
      <c r="F5" s="140"/>
      <c r="G5" s="140"/>
      <c r="H5" s="140"/>
      <c r="I5" s="140"/>
    </row>
    <row r="6" spans="1:9" ht="16.5" customHeight="1">
      <c r="A6" s="112"/>
      <c r="B6" s="234" t="s">
        <v>71</v>
      </c>
      <c r="C6" s="180" t="s">
        <v>220</v>
      </c>
      <c r="D6" s="140"/>
      <c r="E6" s="140"/>
      <c r="F6" s="140"/>
      <c r="G6" s="140"/>
      <c r="H6" s="140"/>
      <c r="I6" s="140"/>
    </row>
    <row r="7" spans="1:6" ht="16.5" customHeight="1">
      <c r="A7" s="138"/>
      <c r="B7" s="121"/>
      <c r="C7" s="121"/>
      <c r="D7" s="3"/>
      <c r="E7" s="3"/>
      <c r="F7" s="43"/>
    </row>
    <row r="8" spans="1:8" ht="16.5" customHeight="1">
      <c r="A8" s="138"/>
      <c r="C8" s="12" t="s">
        <v>208</v>
      </c>
      <c r="D8" s="43"/>
      <c r="E8" s="43"/>
      <c r="F8" s="43"/>
      <c r="G8" s="43"/>
      <c r="H8" s="43"/>
    </row>
    <row r="9" spans="1:6" ht="16.5" customHeight="1">
      <c r="A9" s="138"/>
      <c r="B9" s="121"/>
      <c r="C9" s="121"/>
      <c r="D9" s="3"/>
      <c r="E9" s="3"/>
      <c r="F9" s="43"/>
    </row>
    <row r="10" spans="1:8" ht="16.5" customHeight="1">
      <c r="A10" s="138"/>
      <c r="B10" s="121"/>
      <c r="C10" s="121"/>
      <c r="D10" s="182" t="s">
        <v>28</v>
      </c>
      <c r="E10" s="182"/>
      <c r="F10" s="141"/>
      <c r="G10" s="182" t="s">
        <v>190</v>
      </c>
      <c r="H10" s="182"/>
    </row>
    <row r="11" spans="1:8" ht="16.5" customHeight="1">
      <c r="A11" s="112"/>
      <c r="B11" s="6"/>
      <c r="C11" s="3"/>
      <c r="D11" s="47" t="s">
        <v>30</v>
      </c>
      <c r="E11" s="47" t="s">
        <v>31</v>
      </c>
      <c r="F11" s="47"/>
      <c r="G11" s="47" t="s">
        <v>30</v>
      </c>
      <c r="H11" s="47" t="s">
        <v>31</v>
      </c>
    </row>
    <row r="12" spans="1:8" ht="16.5" customHeight="1">
      <c r="A12" s="112"/>
      <c r="C12" s="3"/>
      <c r="D12" s="47" t="s">
        <v>32</v>
      </c>
      <c r="E12" s="47" t="s">
        <v>33</v>
      </c>
      <c r="F12" s="47"/>
      <c r="G12" s="47" t="s">
        <v>32</v>
      </c>
      <c r="H12" s="47" t="s">
        <v>33</v>
      </c>
    </row>
    <row r="13" spans="1:8" ht="16.5" customHeight="1">
      <c r="A13" s="112"/>
      <c r="C13" s="3"/>
      <c r="D13" s="47" t="s">
        <v>35</v>
      </c>
      <c r="E13" s="47" t="s">
        <v>35</v>
      </c>
      <c r="F13" s="47"/>
      <c r="G13" s="47" t="s">
        <v>36</v>
      </c>
      <c r="H13" s="47" t="s">
        <v>37</v>
      </c>
    </row>
    <row r="14" spans="1:8" ht="16.5" customHeight="1">
      <c r="A14" s="112"/>
      <c r="C14" s="3"/>
      <c r="D14" s="47" t="s">
        <v>229</v>
      </c>
      <c r="E14" s="47" t="s">
        <v>230</v>
      </c>
      <c r="F14" s="47"/>
      <c r="G14" s="47" t="s">
        <v>229</v>
      </c>
      <c r="H14" s="47" t="s">
        <v>230</v>
      </c>
    </row>
    <row r="15" spans="1:8" ht="16.5" customHeight="1">
      <c r="A15" s="112"/>
      <c r="C15" s="3"/>
      <c r="D15" s="48" t="s">
        <v>14</v>
      </c>
      <c r="E15" s="48" t="s">
        <v>14</v>
      </c>
      <c r="F15" s="48"/>
      <c r="G15" s="48" t="s">
        <v>14</v>
      </c>
      <c r="H15" s="48" t="s">
        <v>14</v>
      </c>
    </row>
    <row r="16" spans="1:6" ht="16.5" customHeight="1">
      <c r="A16" s="112"/>
      <c r="C16" s="3"/>
      <c r="D16" s="3"/>
      <c r="E16" s="3"/>
      <c r="F16" s="43"/>
    </row>
    <row r="17" spans="1:8" ht="16.5" customHeight="1">
      <c r="A17" s="112"/>
      <c r="C17" s="4" t="s">
        <v>38</v>
      </c>
      <c r="D17" s="128">
        <v>0</v>
      </c>
      <c r="E17" s="128">
        <v>2469</v>
      </c>
      <c r="F17" s="142"/>
      <c r="G17" s="128">
        <v>0</v>
      </c>
      <c r="H17" s="128">
        <v>2469</v>
      </c>
    </row>
    <row r="18" spans="1:8" ht="16.5" customHeight="1">
      <c r="A18" s="112"/>
      <c r="B18" s="6"/>
      <c r="C18" s="3"/>
      <c r="D18" s="1"/>
      <c r="E18" s="1"/>
      <c r="F18" s="142"/>
      <c r="G18" s="1"/>
      <c r="H18" s="1"/>
    </row>
    <row r="19" spans="1:8" ht="16.5" customHeight="1">
      <c r="A19" s="112"/>
      <c r="C19" s="4" t="s">
        <v>192</v>
      </c>
      <c r="D19" s="1">
        <v>0</v>
      </c>
      <c r="E19" s="1">
        <v>956</v>
      </c>
      <c r="F19" s="142"/>
      <c r="G19" s="1">
        <v>0</v>
      </c>
      <c r="H19" s="1">
        <v>956</v>
      </c>
    </row>
    <row r="20" spans="1:8" ht="16.5" customHeight="1">
      <c r="A20" s="112"/>
      <c r="C20" s="4" t="s">
        <v>198</v>
      </c>
      <c r="D20" s="1">
        <v>0</v>
      </c>
      <c r="E20" s="1">
        <v>-324</v>
      </c>
      <c r="F20" s="142"/>
      <c r="G20" s="1">
        <v>0</v>
      </c>
      <c r="H20" s="1">
        <v>-324</v>
      </c>
    </row>
    <row r="21" spans="3:8" ht="16.5" customHeight="1" thickBot="1">
      <c r="C21" s="4" t="s">
        <v>188</v>
      </c>
      <c r="D21" s="137">
        <f>SUM(D19:D20)</f>
        <v>0</v>
      </c>
      <c r="E21" s="137">
        <f>SUM(E19:E20)</f>
        <v>632</v>
      </c>
      <c r="F21" s="142"/>
      <c r="G21" s="137">
        <f>SUM(G19:G20)</f>
        <v>0</v>
      </c>
      <c r="H21" s="137">
        <f>SUM(H19:H20)</f>
        <v>632</v>
      </c>
    </row>
    <row r="22" spans="1:8" ht="16.5" customHeight="1" thickTop="1">
      <c r="A22" s="112"/>
      <c r="B22" s="6"/>
      <c r="C22" s="3"/>
      <c r="D22" s="1"/>
      <c r="E22" s="1"/>
      <c r="F22" s="142"/>
      <c r="G22" s="143"/>
      <c r="H22" s="1"/>
    </row>
    <row r="23" spans="1:10" ht="16.5" customHeight="1">
      <c r="A23" s="112"/>
      <c r="C23" s="4" t="s">
        <v>240</v>
      </c>
      <c r="D23" s="1">
        <v>0</v>
      </c>
      <c r="E23" s="1">
        <v>334</v>
      </c>
      <c r="F23" s="142"/>
      <c r="G23" s="1">
        <v>0</v>
      </c>
      <c r="H23" s="1">
        <v>334</v>
      </c>
      <c r="J23" s="144"/>
    </row>
    <row r="24" spans="1:10" ht="16.5" customHeight="1">
      <c r="A24" s="112"/>
      <c r="C24" s="4" t="s">
        <v>238</v>
      </c>
      <c r="D24" s="1">
        <v>0</v>
      </c>
      <c r="E24" s="1">
        <v>-420</v>
      </c>
      <c r="F24" s="142"/>
      <c r="G24" s="1">
        <v>0</v>
      </c>
      <c r="H24" s="1">
        <v>-420</v>
      </c>
      <c r="J24" s="144"/>
    </row>
    <row r="25" spans="1:8" ht="16.5" customHeight="1">
      <c r="A25" s="112"/>
      <c r="C25" s="4" t="s">
        <v>191</v>
      </c>
      <c r="D25" s="1">
        <v>0</v>
      </c>
      <c r="E25" s="1">
        <v>-18</v>
      </c>
      <c r="F25" s="142"/>
      <c r="G25" s="1">
        <v>0</v>
      </c>
      <c r="H25" s="1">
        <v>-18</v>
      </c>
    </row>
    <row r="26" spans="1:8" ht="16.5" customHeight="1" thickBot="1">
      <c r="A26" s="112"/>
      <c r="C26" s="4" t="s">
        <v>189</v>
      </c>
      <c r="D26" s="137">
        <f>SUM(D23:D25)</f>
        <v>0</v>
      </c>
      <c r="E26" s="137">
        <f>SUM(E23:E25)</f>
        <v>-104</v>
      </c>
      <c r="F26" s="142"/>
      <c r="G26" s="137">
        <f>SUM(G23:G25)</f>
        <v>0</v>
      </c>
      <c r="H26" s="137">
        <f>SUM(H23:H25)</f>
        <v>-104</v>
      </c>
    </row>
    <row r="27" spans="1:8" ht="16.5" customHeight="1" thickTop="1">
      <c r="A27" s="112"/>
      <c r="B27" s="6"/>
      <c r="C27" s="3"/>
      <c r="D27" s="1"/>
      <c r="E27" s="1"/>
      <c r="F27" s="142"/>
      <c r="G27" s="143"/>
      <c r="H27" s="143"/>
    </row>
    <row r="29" spans="2:3" ht="16.5" customHeight="1">
      <c r="B29" s="3" t="s">
        <v>76</v>
      </c>
      <c r="C29" s="121" t="s">
        <v>221</v>
      </c>
    </row>
    <row r="30" spans="3:4" ht="16.5" customHeight="1">
      <c r="C30" s="3"/>
      <c r="D30" s="121"/>
    </row>
    <row r="31" spans="1:9" ht="16.5" customHeight="1">
      <c r="A31" s="3"/>
      <c r="B31" s="3"/>
      <c r="C31" s="12" t="s">
        <v>222</v>
      </c>
      <c r="D31" s="43"/>
      <c r="E31" s="43"/>
      <c r="F31" s="43"/>
      <c r="G31" s="43"/>
      <c r="H31" s="43"/>
      <c r="I31" s="43"/>
    </row>
    <row r="32" spans="1:7" ht="16.5" customHeight="1">
      <c r="A32" s="3"/>
      <c r="B32" s="3"/>
      <c r="C32" s="121"/>
      <c r="D32" s="121"/>
      <c r="E32" s="3"/>
      <c r="F32" s="3"/>
      <c r="G32" s="43"/>
    </row>
    <row r="33" spans="1:8" ht="16.5" customHeight="1">
      <c r="A33" s="3"/>
      <c r="B33" s="3"/>
      <c r="C33" s="121"/>
      <c r="D33" s="182" t="s">
        <v>28</v>
      </c>
      <c r="E33" s="182"/>
      <c r="F33" s="141"/>
      <c r="G33" s="182" t="s">
        <v>190</v>
      </c>
      <c r="H33" s="182"/>
    </row>
    <row r="34" spans="3:8" ht="16.5" customHeight="1">
      <c r="C34" s="6"/>
      <c r="D34" s="47" t="s">
        <v>30</v>
      </c>
      <c r="E34" s="47" t="s">
        <v>31</v>
      </c>
      <c r="F34" s="47"/>
      <c r="G34" s="47" t="s">
        <v>30</v>
      </c>
      <c r="H34" s="47" t="s">
        <v>31</v>
      </c>
    </row>
    <row r="35" spans="4:8" ht="16.5" customHeight="1">
      <c r="D35" s="47" t="s">
        <v>32</v>
      </c>
      <c r="E35" s="47" t="s">
        <v>33</v>
      </c>
      <c r="F35" s="47"/>
      <c r="G35" s="47" t="s">
        <v>32</v>
      </c>
      <c r="H35" s="47" t="s">
        <v>33</v>
      </c>
    </row>
    <row r="36" spans="4:8" ht="16.5" customHeight="1">
      <c r="D36" s="47" t="s">
        <v>35</v>
      </c>
      <c r="E36" s="47" t="s">
        <v>35</v>
      </c>
      <c r="F36" s="47"/>
      <c r="G36" s="47" t="s">
        <v>36</v>
      </c>
      <c r="H36" s="47" t="s">
        <v>37</v>
      </c>
    </row>
    <row r="37" spans="4:8" ht="16.5" customHeight="1">
      <c r="D37" s="47" t="s">
        <v>229</v>
      </c>
      <c r="E37" s="47" t="s">
        <v>230</v>
      </c>
      <c r="F37" s="47"/>
      <c r="G37" s="47" t="s">
        <v>229</v>
      </c>
      <c r="H37" s="47" t="s">
        <v>230</v>
      </c>
    </row>
    <row r="38" spans="4:8" ht="16.5" customHeight="1">
      <c r="D38" s="48" t="s">
        <v>14</v>
      </c>
      <c r="E38" s="48" t="s">
        <v>14</v>
      </c>
      <c r="F38" s="48"/>
      <c r="G38" s="48" t="s">
        <v>14</v>
      </c>
      <c r="H38" s="48" t="s">
        <v>14</v>
      </c>
    </row>
    <row r="39" spans="4:8" ht="16.5" customHeight="1">
      <c r="D39" s="2"/>
      <c r="E39" s="2"/>
      <c r="F39" s="142"/>
      <c r="G39" s="2"/>
      <c r="H39" s="2"/>
    </row>
    <row r="40" spans="3:8" ht="16.5" customHeight="1">
      <c r="C40" s="4" t="s">
        <v>38</v>
      </c>
      <c r="D40" s="128">
        <v>0</v>
      </c>
      <c r="E40" s="128">
        <v>0</v>
      </c>
      <c r="F40" s="142"/>
      <c r="G40" s="128">
        <v>0</v>
      </c>
      <c r="H40" s="128">
        <v>0</v>
      </c>
    </row>
    <row r="41" spans="3:8" ht="16.5" customHeight="1">
      <c r="C41" s="6"/>
      <c r="D41" s="1"/>
      <c r="E41" s="1"/>
      <c r="F41" s="147"/>
      <c r="G41" s="1"/>
      <c r="H41" s="1"/>
    </row>
    <row r="42" spans="3:8" ht="16.5" customHeight="1">
      <c r="C42" s="4" t="s">
        <v>223</v>
      </c>
      <c r="D42" s="1">
        <v>0</v>
      </c>
      <c r="E42" s="1">
        <v>-172</v>
      </c>
      <c r="F42" s="147"/>
      <c r="G42" s="1">
        <v>0</v>
      </c>
      <c r="H42" s="1">
        <v>-172</v>
      </c>
    </row>
    <row r="43" spans="3:8" ht="16.5" customHeight="1">
      <c r="C43" s="4" t="s">
        <v>219</v>
      </c>
      <c r="D43" s="1">
        <v>0</v>
      </c>
      <c r="E43" s="1">
        <v>43</v>
      </c>
      <c r="F43" s="147"/>
      <c r="G43" s="1">
        <v>0</v>
      </c>
      <c r="H43" s="1">
        <v>43</v>
      </c>
    </row>
    <row r="44" spans="3:8" ht="16.5" customHeight="1" thickBot="1">
      <c r="C44" s="4" t="s">
        <v>224</v>
      </c>
      <c r="D44" s="137">
        <f>SUM(D42:D43)</f>
        <v>0</v>
      </c>
      <c r="E44" s="137">
        <f>SUM(E42:E43)</f>
        <v>-129</v>
      </c>
      <c r="F44" s="146"/>
      <c r="G44" s="137">
        <f>SUM(G42:G43)</f>
        <v>0</v>
      </c>
      <c r="H44" s="137">
        <f>SUM(H42:H43)</f>
        <v>-129</v>
      </c>
    </row>
    <row r="45" spans="3:8" ht="16.5" customHeight="1" thickTop="1">
      <c r="C45" s="6"/>
      <c r="D45" s="1"/>
      <c r="E45" s="1"/>
      <c r="F45" s="147"/>
      <c r="G45" s="1"/>
      <c r="H45" s="1"/>
    </row>
    <row r="46" spans="3:11" ht="16.5" customHeight="1">
      <c r="C46" s="4" t="s">
        <v>239</v>
      </c>
      <c r="D46" s="1">
        <v>0</v>
      </c>
      <c r="E46" s="1">
        <v>-204</v>
      </c>
      <c r="F46" s="147"/>
      <c r="G46" s="1">
        <v>0</v>
      </c>
      <c r="H46" s="1">
        <v>-204</v>
      </c>
      <c r="K46" s="144"/>
    </row>
    <row r="47" spans="3:11" ht="16.5" customHeight="1">
      <c r="C47" s="4" t="s">
        <v>238</v>
      </c>
      <c r="D47" s="1">
        <v>0</v>
      </c>
      <c r="E47" s="1">
        <v>-183</v>
      </c>
      <c r="F47" s="147"/>
      <c r="G47" s="1">
        <v>0</v>
      </c>
      <c r="H47" s="1">
        <v>-183</v>
      </c>
      <c r="K47" s="144"/>
    </row>
    <row r="48" spans="3:8" ht="16.5" customHeight="1">
      <c r="C48" s="4" t="s">
        <v>191</v>
      </c>
      <c r="D48" s="1">
        <v>0</v>
      </c>
      <c r="E48" s="1">
        <v>-17</v>
      </c>
      <c r="F48" s="147"/>
      <c r="G48" s="1">
        <v>0</v>
      </c>
      <c r="H48" s="1">
        <v>-17</v>
      </c>
    </row>
    <row r="49" spans="3:8" ht="16.5" customHeight="1" thickBot="1">
      <c r="C49" s="4" t="s">
        <v>189</v>
      </c>
      <c r="D49" s="137">
        <f>SUM(D46:D48)</f>
        <v>0</v>
      </c>
      <c r="E49" s="137">
        <f>SUM(E46:E48)</f>
        <v>-404</v>
      </c>
      <c r="F49" s="137">
        <f>SUM(F46:F48)</f>
        <v>0</v>
      </c>
      <c r="G49" s="137">
        <f>SUM(G46:G48)</f>
        <v>0</v>
      </c>
      <c r="H49" s="137">
        <f>SUM(H46:H48)</f>
        <v>-404</v>
      </c>
    </row>
    <row r="50" spans="3:9" ht="16.5" customHeight="1" thickTop="1">
      <c r="C50" s="6"/>
      <c r="D50" s="3"/>
      <c r="E50" s="1"/>
      <c r="F50" s="1"/>
      <c r="G50" s="147"/>
      <c r="H50" s="143"/>
      <c r="I50" s="143"/>
    </row>
  </sheetData>
  <sheetProtection/>
  <mergeCells count="5">
    <mergeCell ref="D33:E33"/>
    <mergeCell ref="G33:H33"/>
    <mergeCell ref="D10:E10"/>
    <mergeCell ref="G10:H10"/>
    <mergeCell ref="B3:I4"/>
  </mergeCells>
  <printOptions/>
  <pageMargins left="0.75" right="0.75" top="0.75" bottom="0.75" header="0.5" footer="0.5"/>
  <pageSetup cellComments="asDisplayed" fitToHeight="1" fitToWidth="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N49"/>
  <sheetViews>
    <sheetView zoomScale="80" zoomScaleNormal="80" zoomScaleSheetLayoutView="80" zoomScalePageLayoutView="0" workbookViewId="0" topLeftCell="A1">
      <selection activeCell="A1" sqref="A1"/>
    </sheetView>
  </sheetViews>
  <sheetFormatPr defaultColWidth="9.140625" defaultRowHeight="12.75"/>
  <cols>
    <col min="1" max="1" width="8.7109375" style="3" customWidth="1"/>
    <col min="2" max="2" width="13.57421875" style="3" customWidth="1"/>
    <col min="3" max="3" width="34.421875" style="3" customWidth="1"/>
    <col min="4" max="6" width="17.7109375" style="3" customWidth="1"/>
    <col min="7" max="7" width="19.7109375" style="3" customWidth="1"/>
    <col min="8" max="8" width="9.140625" style="3" customWidth="1"/>
    <col min="9" max="9" width="10.421875" style="3" customWidth="1"/>
    <col min="10" max="16384" width="9.140625" style="3" customWidth="1"/>
  </cols>
  <sheetData>
    <row r="1" spans="1:9" ht="16.5">
      <c r="A1" s="110" t="s">
        <v>91</v>
      </c>
      <c r="B1" s="120" t="s">
        <v>89</v>
      </c>
      <c r="C1" s="5"/>
      <c r="D1" s="5"/>
      <c r="E1" s="5"/>
      <c r="F1" s="5"/>
      <c r="G1" s="5"/>
      <c r="H1" s="5"/>
      <c r="I1" s="5"/>
    </row>
    <row r="2" spans="1:9" ht="16.5">
      <c r="A2" s="110"/>
      <c r="B2" s="120"/>
      <c r="C2" s="5"/>
      <c r="D2" s="5"/>
      <c r="E2" s="5"/>
      <c r="F2" s="5"/>
      <c r="G2" s="5"/>
      <c r="H2" s="5"/>
      <c r="I2" s="5"/>
    </row>
    <row r="3" spans="1:14" ht="16.5" customHeight="1">
      <c r="A3" s="110"/>
      <c r="B3" s="197" t="s">
        <v>302</v>
      </c>
      <c r="C3" s="197"/>
      <c r="D3" s="197"/>
      <c r="E3" s="197"/>
      <c r="F3" s="197"/>
      <c r="G3" s="197"/>
      <c r="H3" s="197"/>
      <c r="I3" s="197"/>
      <c r="J3" s="114"/>
      <c r="K3" s="113"/>
      <c r="L3" s="113"/>
      <c r="M3" s="113"/>
      <c r="N3" s="113"/>
    </row>
    <row r="4" spans="1:14" ht="16.5" customHeight="1">
      <c r="A4" s="110"/>
      <c r="B4" s="197"/>
      <c r="C4" s="197"/>
      <c r="D4" s="197"/>
      <c r="E4" s="197"/>
      <c r="F4" s="197"/>
      <c r="G4" s="197"/>
      <c r="H4" s="197"/>
      <c r="I4" s="197"/>
      <c r="J4" s="114"/>
      <c r="K4" s="113"/>
      <c r="L4" s="113"/>
      <c r="M4" s="113"/>
      <c r="N4" s="113"/>
    </row>
    <row r="5" spans="1:14" ht="16.5" customHeight="1">
      <c r="A5" s="110"/>
      <c r="B5" s="197"/>
      <c r="C5" s="197"/>
      <c r="D5" s="197"/>
      <c r="E5" s="197"/>
      <c r="F5" s="197"/>
      <c r="G5" s="197"/>
      <c r="H5" s="197"/>
      <c r="I5" s="197"/>
      <c r="J5" s="114"/>
      <c r="K5" s="113"/>
      <c r="L5" s="113"/>
      <c r="M5" s="113"/>
      <c r="N5" s="113"/>
    </row>
    <row r="6" spans="1:14" ht="16.5" customHeight="1">
      <c r="A6" s="110"/>
      <c r="B6" s="113"/>
      <c r="C6" s="113"/>
      <c r="D6" s="113"/>
      <c r="E6" s="113"/>
      <c r="F6" s="113"/>
      <c r="G6" s="113"/>
      <c r="H6" s="113"/>
      <c r="I6" s="113"/>
      <c r="J6" s="114"/>
      <c r="K6" s="113"/>
      <c r="L6" s="113"/>
      <c r="M6" s="113"/>
      <c r="N6" s="113"/>
    </row>
    <row r="7" spans="1:14" ht="16.5" customHeight="1">
      <c r="A7" s="110"/>
      <c r="B7" s="197" t="s">
        <v>303</v>
      </c>
      <c r="C7" s="197"/>
      <c r="D7" s="197"/>
      <c r="E7" s="197"/>
      <c r="F7" s="197"/>
      <c r="G7" s="197"/>
      <c r="H7" s="197"/>
      <c r="I7" s="197"/>
      <c r="J7" s="114"/>
      <c r="K7" s="113"/>
      <c r="L7" s="113"/>
      <c r="M7" s="113"/>
      <c r="N7" s="113"/>
    </row>
    <row r="8" spans="1:14" ht="16.5" customHeight="1">
      <c r="A8" s="110"/>
      <c r="B8" s="197"/>
      <c r="C8" s="197"/>
      <c r="D8" s="197"/>
      <c r="E8" s="197"/>
      <c r="F8" s="197"/>
      <c r="G8" s="197"/>
      <c r="H8" s="197"/>
      <c r="I8" s="197"/>
      <c r="J8" s="114"/>
      <c r="K8" s="113"/>
      <c r="L8" s="113"/>
      <c r="M8" s="113"/>
      <c r="N8" s="113"/>
    </row>
    <row r="9" spans="1:14" ht="16.5" customHeight="1">
      <c r="A9" s="110"/>
      <c r="B9" s="216"/>
      <c r="C9" s="216"/>
      <c r="D9" s="216"/>
      <c r="E9" s="216"/>
      <c r="F9" s="216"/>
      <c r="G9" s="216"/>
      <c r="H9" s="216"/>
      <c r="I9" s="216"/>
      <c r="J9" s="114"/>
      <c r="K9" s="113"/>
      <c r="L9" s="113"/>
      <c r="M9" s="113"/>
      <c r="N9" s="113"/>
    </row>
    <row r="10" spans="1:14" ht="16.5" customHeight="1">
      <c r="A10" s="110"/>
      <c r="B10" s="113"/>
      <c r="C10" s="113"/>
      <c r="D10" s="113"/>
      <c r="E10" s="113"/>
      <c r="F10" s="113"/>
      <c r="G10" s="113"/>
      <c r="H10" s="113"/>
      <c r="I10" s="113"/>
      <c r="J10" s="114"/>
      <c r="K10" s="113"/>
      <c r="L10" s="113"/>
      <c r="M10" s="113"/>
      <c r="N10" s="113"/>
    </row>
    <row r="11" spans="1:14" ht="16.5" customHeight="1">
      <c r="A11" s="110"/>
      <c r="B11" s="197" t="s">
        <v>300</v>
      </c>
      <c r="C11" s="197"/>
      <c r="D11" s="197"/>
      <c r="E11" s="197"/>
      <c r="F11" s="197"/>
      <c r="G11" s="197"/>
      <c r="H11" s="197"/>
      <c r="I11" s="197"/>
      <c r="J11" s="114"/>
      <c r="K11" s="113"/>
      <c r="L11" s="113"/>
      <c r="M11" s="113"/>
      <c r="N11" s="113"/>
    </row>
    <row r="12" spans="1:14" ht="16.5" customHeight="1">
      <c r="A12" s="110"/>
      <c r="B12" s="197"/>
      <c r="C12" s="197"/>
      <c r="D12" s="197"/>
      <c r="E12" s="197"/>
      <c r="F12" s="197"/>
      <c r="G12" s="197"/>
      <c r="H12" s="197"/>
      <c r="I12" s="197"/>
      <c r="J12" s="114"/>
      <c r="K12" s="113"/>
      <c r="L12" s="113"/>
      <c r="M12" s="113"/>
      <c r="N12" s="113"/>
    </row>
    <row r="13" spans="1:14" ht="16.5" customHeight="1">
      <c r="A13" s="110"/>
      <c r="B13" s="197"/>
      <c r="C13" s="197"/>
      <c r="D13" s="197"/>
      <c r="E13" s="197"/>
      <c r="F13" s="197"/>
      <c r="G13" s="197"/>
      <c r="H13" s="197"/>
      <c r="I13" s="197"/>
      <c r="J13" s="114"/>
      <c r="K13" s="113"/>
      <c r="L13" s="113"/>
      <c r="M13" s="113"/>
      <c r="N13" s="113"/>
    </row>
    <row r="14" spans="1:14" ht="16.5" customHeight="1">
      <c r="A14" s="110"/>
      <c r="B14" s="113"/>
      <c r="C14" s="113"/>
      <c r="D14" s="113"/>
      <c r="E14" s="113"/>
      <c r="F14" s="113"/>
      <c r="G14" s="113"/>
      <c r="H14" s="5"/>
      <c r="I14" s="113"/>
      <c r="J14" s="114"/>
      <c r="K14" s="113"/>
      <c r="L14" s="113"/>
      <c r="M14" s="113"/>
      <c r="N14" s="113"/>
    </row>
    <row r="15" spans="1:10" ht="16.5" customHeight="1">
      <c r="A15" s="110"/>
      <c r="B15" s="198" t="s">
        <v>301</v>
      </c>
      <c r="C15" s="198"/>
      <c r="D15" s="198"/>
      <c r="E15" s="198"/>
      <c r="F15" s="198"/>
      <c r="G15" s="198"/>
      <c r="H15" s="198"/>
      <c r="I15" s="198"/>
      <c r="J15" s="114"/>
    </row>
    <row r="16" spans="1:10" ht="16.5" customHeight="1">
      <c r="A16" s="110"/>
      <c r="B16" s="198"/>
      <c r="C16" s="198"/>
      <c r="D16" s="198"/>
      <c r="E16" s="198"/>
      <c r="F16" s="198"/>
      <c r="G16" s="198"/>
      <c r="H16" s="198"/>
      <c r="I16" s="198"/>
      <c r="J16" s="114"/>
    </row>
    <row r="17" spans="1:10" ht="16.5" customHeight="1">
      <c r="A17" s="110"/>
      <c r="B17" s="198"/>
      <c r="C17" s="198"/>
      <c r="D17" s="198"/>
      <c r="E17" s="198"/>
      <c r="F17" s="198"/>
      <c r="G17" s="198"/>
      <c r="H17" s="198"/>
      <c r="I17" s="198"/>
      <c r="J17" s="114"/>
    </row>
    <row r="18" spans="1:10" ht="16.5" customHeight="1">
      <c r="A18" s="110"/>
      <c r="B18" s="198"/>
      <c r="C18" s="198"/>
      <c r="D18" s="198"/>
      <c r="E18" s="198"/>
      <c r="F18" s="198"/>
      <c r="G18" s="198"/>
      <c r="H18" s="198"/>
      <c r="I18" s="198"/>
      <c r="J18" s="114"/>
    </row>
    <row r="19" spans="1:10" ht="16.5" customHeight="1">
      <c r="A19" s="110"/>
      <c r="B19" s="198"/>
      <c r="C19" s="198"/>
      <c r="D19" s="198"/>
      <c r="E19" s="198"/>
      <c r="F19" s="198"/>
      <c r="G19" s="198"/>
      <c r="H19" s="198"/>
      <c r="I19" s="198"/>
      <c r="J19" s="114"/>
    </row>
    <row r="20" spans="1:10" ht="16.5">
      <c r="A20" s="110"/>
      <c r="B20" s="113"/>
      <c r="C20" s="113"/>
      <c r="D20" s="113"/>
      <c r="E20" s="113"/>
      <c r="F20" s="113"/>
      <c r="G20" s="113"/>
      <c r="H20" s="5"/>
      <c r="I20" s="5"/>
      <c r="J20" s="114"/>
    </row>
    <row r="21" spans="1:9" ht="16.5">
      <c r="A21" s="110" t="s">
        <v>93</v>
      </c>
      <c r="B21" s="120" t="s">
        <v>122</v>
      </c>
      <c r="C21" s="5"/>
      <c r="D21" s="5"/>
      <c r="E21" s="5"/>
      <c r="F21" s="5"/>
      <c r="G21" s="5"/>
      <c r="H21" s="5"/>
      <c r="I21" s="5"/>
    </row>
    <row r="22" spans="1:9" ht="16.5">
      <c r="A22" s="110"/>
      <c r="B22" s="120"/>
      <c r="C22" s="5"/>
      <c r="D22" s="5"/>
      <c r="E22" s="5"/>
      <c r="F22" s="5"/>
      <c r="G22" s="5"/>
      <c r="H22" s="5"/>
      <c r="I22" s="5"/>
    </row>
    <row r="23" spans="1:9" ht="16.5" customHeight="1">
      <c r="A23" s="110"/>
      <c r="B23" s="197" t="s">
        <v>412</v>
      </c>
      <c r="C23" s="197"/>
      <c r="D23" s="197"/>
      <c r="E23" s="197"/>
      <c r="F23" s="197"/>
      <c r="G23" s="197"/>
      <c r="H23" s="197"/>
      <c r="I23" s="197"/>
    </row>
    <row r="24" spans="1:9" ht="16.5">
      <c r="A24" s="110"/>
      <c r="B24" s="197"/>
      <c r="C24" s="197"/>
      <c r="D24" s="197"/>
      <c r="E24" s="197"/>
      <c r="F24" s="197"/>
      <c r="G24" s="197"/>
      <c r="H24" s="197"/>
      <c r="I24" s="197"/>
    </row>
    <row r="25" spans="1:9" ht="16.5">
      <c r="A25" s="110"/>
      <c r="B25" s="197"/>
      <c r="C25" s="197"/>
      <c r="D25" s="197"/>
      <c r="E25" s="197"/>
      <c r="F25" s="197"/>
      <c r="G25" s="197"/>
      <c r="H25" s="197"/>
      <c r="I25" s="197"/>
    </row>
    <row r="26" spans="1:9" ht="16.5">
      <c r="A26" s="110"/>
      <c r="B26" s="197"/>
      <c r="C26" s="197"/>
      <c r="D26" s="197"/>
      <c r="E26" s="197"/>
      <c r="F26" s="197"/>
      <c r="G26" s="197"/>
      <c r="H26" s="197"/>
      <c r="I26" s="197"/>
    </row>
    <row r="27" spans="1:9" ht="16.5">
      <c r="A27" s="110"/>
      <c r="B27" s="113"/>
      <c r="C27" s="113"/>
      <c r="D27" s="113"/>
      <c r="E27" s="113"/>
      <c r="F27" s="113"/>
      <c r="G27" s="113"/>
      <c r="H27" s="113"/>
      <c r="I27" s="113"/>
    </row>
    <row r="28" spans="1:9" ht="16.5" customHeight="1">
      <c r="A28" s="110"/>
      <c r="B28" s="197" t="s">
        <v>304</v>
      </c>
      <c r="C28" s="197"/>
      <c r="D28" s="197"/>
      <c r="E28" s="197"/>
      <c r="F28" s="197"/>
      <c r="G28" s="197"/>
      <c r="H28" s="197"/>
      <c r="I28" s="197"/>
    </row>
    <row r="29" spans="1:9" ht="16.5">
      <c r="A29" s="110"/>
      <c r="B29" s="197"/>
      <c r="C29" s="197"/>
      <c r="D29" s="197"/>
      <c r="E29" s="197"/>
      <c r="F29" s="197"/>
      <c r="G29" s="197"/>
      <c r="H29" s="197"/>
      <c r="I29" s="197"/>
    </row>
    <row r="30" spans="1:9" ht="16.5">
      <c r="A30" s="110"/>
      <c r="B30" s="113"/>
      <c r="C30" s="113"/>
      <c r="D30" s="113"/>
      <c r="E30" s="113"/>
      <c r="F30" s="113"/>
      <c r="G30" s="113"/>
      <c r="H30" s="113"/>
      <c r="I30" s="113"/>
    </row>
    <row r="31" spans="1:9" ht="16.5" customHeight="1">
      <c r="A31" s="110"/>
      <c r="B31" s="197" t="s">
        <v>305</v>
      </c>
      <c r="C31" s="197"/>
      <c r="D31" s="197"/>
      <c r="E31" s="197"/>
      <c r="F31" s="197"/>
      <c r="G31" s="197"/>
      <c r="H31" s="197"/>
      <c r="I31" s="197"/>
    </row>
    <row r="32" spans="1:9" ht="16.5">
      <c r="A32" s="110"/>
      <c r="B32" s="197"/>
      <c r="C32" s="197"/>
      <c r="D32" s="197"/>
      <c r="E32" s="197"/>
      <c r="F32" s="197"/>
      <c r="G32" s="197"/>
      <c r="H32" s="197"/>
      <c r="I32" s="197"/>
    </row>
    <row r="33" spans="1:9" ht="16.5">
      <c r="A33" s="110"/>
      <c r="B33" s="197"/>
      <c r="C33" s="197"/>
      <c r="D33" s="197"/>
      <c r="E33" s="197"/>
      <c r="F33" s="197"/>
      <c r="G33" s="197"/>
      <c r="H33" s="197"/>
      <c r="I33" s="197"/>
    </row>
    <row r="34" spans="1:9" ht="16.5">
      <c r="A34" s="110"/>
      <c r="B34" s="197"/>
      <c r="C34" s="197"/>
      <c r="D34" s="197"/>
      <c r="E34" s="197"/>
      <c r="F34" s="197"/>
      <c r="G34" s="197"/>
      <c r="H34" s="197"/>
      <c r="I34" s="197"/>
    </row>
    <row r="35" spans="1:10" ht="16.5">
      <c r="A35" s="110"/>
      <c r="B35" s="113"/>
      <c r="C35" s="113"/>
      <c r="D35" s="113"/>
      <c r="E35" s="113"/>
      <c r="F35" s="113"/>
      <c r="G35" s="113"/>
      <c r="H35" s="113"/>
      <c r="I35" s="113"/>
      <c r="J35" s="114"/>
    </row>
    <row r="36" spans="1:10" ht="16.5" customHeight="1">
      <c r="A36" s="110"/>
      <c r="B36" s="197" t="s">
        <v>306</v>
      </c>
      <c r="C36" s="197"/>
      <c r="D36" s="197"/>
      <c r="E36" s="197"/>
      <c r="F36" s="197"/>
      <c r="G36" s="197"/>
      <c r="H36" s="197"/>
      <c r="I36" s="197"/>
      <c r="J36" s="114"/>
    </row>
    <row r="37" spans="1:10" ht="16.5">
      <c r="A37" s="113"/>
      <c r="B37" s="197"/>
      <c r="C37" s="197"/>
      <c r="D37" s="197"/>
      <c r="E37" s="197"/>
      <c r="F37" s="197"/>
      <c r="G37" s="197"/>
      <c r="H37" s="197"/>
      <c r="I37" s="197"/>
      <c r="J37" s="114"/>
    </row>
    <row r="38" spans="1:10" ht="16.5">
      <c r="A38" s="110"/>
      <c r="B38" s="197"/>
      <c r="C38" s="197"/>
      <c r="D38" s="197"/>
      <c r="E38" s="197"/>
      <c r="F38" s="197"/>
      <c r="G38" s="197"/>
      <c r="H38" s="197"/>
      <c r="I38" s="197"/>
      <c r="J38" s="114"/>
    </row>
    <row r="39" spans="1:10" ht="16.5">
      <c r="A39" s="110"/>
      <c r="B39" s="197"/>
      <c r="C39" s="197"/>
      <c r="D39" s="197"/>
      <c r="E39" s="197"/>
      <c r="F39" s="197"/>
      <c r="G39" s="197"/>
      <c r="H39" s="197"/>
      <c r="I39" s="197"/>
      <c r="J39" s="114"/>
    </row>
    <row r="40" spans="2:9" ht="16.5">
      <c r="B40" s="5"/>
      <c r="C40" s="5"/>
      <c r="D40" s="5"/>
      <c r="E40" s="5"/>
      <c r="F40" s="5"/>
      <c r="G40" s="5"/>
      <c r="H40" s="5"/>
      <c r="I40" s="5"/>
    </row>
    <row r="41" spans="1:9" ht="16.5">
      <c r="A41" s="110" t="s">
        <v>96</v>
      </c>
      <c r="B41" s="120" t="s">
        <v>92</v>
      </c>
      <c r="C41" s="5"/>
      <c r="D41" s="5"/>
      <c r="E41" s="5"/>
      <c r="F41" s="115"/>
      <c r="G41" s="5"/>
      <c r="H41" s="5"/>
      <c r="I41" s="5"/>
    </row>
    <row r="42" spans="1:9" ht="16.5">
      <c r="A42" s="4"/>
      <c r="B42" s="120"/>
      <c r="C42" s="5"/>
      <c r="D42" s="5"/>
      <c r="E42" s="5"/>
      <c r="F42" s="115"/>
      <c r="G42" s="5"/>
      <c r="H42" s="5"/>
      <c r="I42" s="5"/>
    </row>
    <row r="43" spans="1:9" ht="16.5" customHeight="1">
      <c r="A43" s="4"/>
      <c r="B43" s="197" t="s">
        <v>413</v>
      </c>
      <c r="C43" s="197"/>
      <c r="D43" s="197"/>
      <c r="E43" s="197"/>
      <c r="F43" s="197"/>
      <c r="G43" s="197"/>
      <c r="H43" s="197"/>
      <c r="I43" s="197"/>
    </row>
    <row r="44" spans="1:9" ht="16.5">
      <c r="A44" s="4"/>
      <c r="B44" s="197"/>
      <c r="C44" s="197"/>
      <c r="D44" s="197"/>
      <c r="E44" s="197"/>
      <c r="F44" s="197"/>
      <c r="G44" s="197"/>
      <c r="H44" s="197"/>
      <c r="I44" s="197"/>
    </row>
    <row r="45" spans="1:9" ht="16.5">
      <c r="A45" s="4"/>
      <c r="B45" s="197"/>
      <c r="C45" s="197"/>
      <c r="D45" s="197"/>
      <c r="E45" s="197"/>
      <c r="F45" s="197"/>
      <c r="G45" s="197"/>
      <c r="H45" s="197"/>
      <c r="I45" s="197"/>
    </row>
    <row r="46" spans="1:9" ht="16.5">
      <c r="A46" s="4"/>
      <c r="B46" s="216"/>
      <c r="C46" s="216"/>
      <c r="D46" s="216"/>
      <c r="E46" s="216"/>
      <c r="F46" s="216"/>
      <c r="G46" s="216"/>
      <c r="H46" s="216"/>
      <c r="I46" s="216"/>
    </row>
    <row r="47" spans="1:9" ht="16.5">
      <c r="A47" s="4"/>
      <c r="B47" s="113"/>
      <c r="C47" s="113"/>
      <c r="D47" s="113"/>
      <c r="E47" s="113"/>
      <c r="F47" s="113"/>
      <c r="G47" s="113"/>
      <c r="H47" s="113"/>
      <c r="I47" s="113"/>
    </row>
    <row r="48" spans="1:9" ht="16.5" customHeight="1">
      <c r="A48" s="4"/>
      <c r="B48" s="198" t="s">
        <v>291</v>
      </c>
      <c r="C48" s="198"/>
      <c r="D48" s="198"/>
      <c r="E48" s="198"/>
      <c r="F48" s="198"/>
      <c r="G48" s="198"/>
      <c r="H48" s="198"/>
      <c r="I48" s="198"/>
    </row>
    <row r="49" spans="1:9" ht="16.5">
      <c r="A49" s="4"/>
      <c r="B49" s="198"/>
      <c r="C49" s="198"/>
      <c r="D49" s="198"/>
      <c r="E49" s="198"/>
      <c r="F49" s="198"/>
      <c r="G49" s="198"/>
      <c r="H49" s="198"/>
      <c r="I49" s="198"/>
    </row>
  </sheetData>
  <sheetProtection/>
  <mergeCells count="10">
    <mergeCell ref="B43:I46"/>
    <mergeCell ref="B48:I49"/>
    <mergeCell ref="B11:I13"/>
    <mergeCell ref="B3:I5"/>
    <mergeCell ref="B23:I26"/>
    <mergeCell ref="B36:I39"/>
    <mergeCell ref="B7:I9"/>
    <mergeCell ref="B15:I19"/>
    <mergeCell ref="B28:I29"/>
    <mergeCell ref="B31:I34"/>
  </mergeCells>
  <printOptions/>
  <pageMargins left="0.75" right="0.75" top="0.75" bottom="0.75" header="0.5" footer="0.5"/>
  <pageSetup cellComments="asDisplayed"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Kian Wai</dc:creator>
  <cp:keywords/>
  <dc:description/>
  <cp:lastModifiedBy>Ng Kian Wai</cp:lastModifiedBy>
  <cp:lastPrinted>2010-05-31T11:21:57Z</cp:lastPrinted>
  <dcterms:created xsi:type="dcterms:W3CDTF">2005-10-26T03:55:33Z</dcterms:created>
  <dcterms:modified xsi:type="dcterms:W3CDTF">2010-05-31T11:25:49Z</dcterms:modified>
  <cp:category/>
  <cp:version/>
  <cp:contentType/>
  <cp:contentStatus/>
</cp:coreProperties>
</file>